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4" r:id="rId1"/>
    <sheet name="中央435万元" sheetId="3" state="hidden" r:id="rId2"/>
    <sheet name="项目计划表" sheetId="1" state="hidden" r:id="rId3"/>
    <sheet name="Sheet2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项目计划表!$A$6:$P$35</definedName>
    <definedName name="产业发展">[1]Sheet4!$A$2:$A$6</definedName>
    <definedName name="就业项目">[1]Sheet4!$B$2:$B$6</definedName>
    <definedName name="乡村建设行动">[1]Sheet4!$C$2:$C$6</definedName>
    <definedName name="易地搬迁后扶">[1]Sheet4!$D$2:$D$6</definedName>
    <definedName name="巩固三保障成果">[1]Sheet4!$E$2:$E$6</definedName>
    <definedName name="乡村治理和精神文明建设">[1]Sheet4!$F$2:$F$6</definedName>
    <definedName name="项目管理费">[1]Sheet4!$G$2:$G$6</definedName>
    <definedName name="其他">[1]Sheet4!$H$2:$H$6</definedName>
    <definedName name="_xlnm.Print_Titles" localSheetId="2">项目计划表!$4:$6</definedName>
    <definedName name="_xlnm.Print_Titles" localSheetId="1">中央435万元!$4:$6</definedName>
  </definedNames>
  <calcPr calcId="144525"/>
</workbook>
</file>

<file path=xl/sharedStrings.xml><?xml version="1.0" encoding="utf-8"?>
<sst xmlns="http://schemas.openxmlformats.org/spreadsheetml/2006/main" count="389" uniqueCount="228">
  <si>
    <t>附件</t>
  </si>
  <si>
    <r>
      <rPr>
        <b/>
        <sz val="22"/>
        <rFont val="仿宋_GB2312"/>
        <charset val="134"/>
      </rPr>
      <t>玉溪市江川区</t>
    </r>
    <r>
      <rPr>
        <b/>
        <sz val="22"/>
        <rFont val="Times New Roman"/>
        <charset val="134"/>
      </rPr>
      <t>2023</t>
    </r>
    <r>
      <rPr>
        <b/>
        <sz val="22"/>
        <rFont val="仿宋_GB2312"/>
        <charset val="134"/>
      </rPr>
      <t>年第二批中央财政衔接推进乡村振兴补助资金分配方案</t>
    </r>
  </si>
  <si>
    <r>
      <rPr>
        <sz val="11"/>
        <rFont val="宋体"/>
        <charset val="134"/>
      </rPr>
      <t>制表单位：玉溪市江川区巩固脱贫攻坚推进乡村振兴领导小组办公室</t>
    </r>
    <r>
      <rPr>
        <sz val="11"/>
        <rFont val="Times New Roman"/>
        <charset val="134"/>
      </rPr>
      <t xml:space="preserve">                        </t>
    </r>
    <r>
      <rPr>
        <sz val="11"/>
        <rFont val="宋体"/>
        <charset val="134"/>
      </rPr>
      <t>日期：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单位：万元、户、人</t>
    </r>
  </si>
  <si>
    <t>序号</t>
  </si>
  <si>
    <t>组织实施单位</t>
  </si>
  <si>
    <t>责任领导</t>
  </si>
  <si>
    <t>实施地点</t>
  </si>
  <si>
    <t>项目类型</t>
  </si>
  <si>
    <t>科目</t>
  </si>
  <si>
    <t>项目名称</t>
  </si>
  <si>
    <t>项目主要建设内容</t>
  </si>
  <si>
    <t>总投资</t>
  </si>
  <si>
    <t>资金来源</t>
  </si>
  <si>
    <t>受益情况</t>
  </si>
  <si>
    <t>实施期限</t>
  </si>
  <si>
    <t>备注</t>
  </si>
  <si>
    <r>
      <rPr>
        <sz val="11"/>
        <rFont val="Times New Roman"/>
        <charset val="134"/>
      </rPr>
      <t>1.</t>
    </r>
    <r>
      <rPr>
        <sz val="11"/>
        <rFont val="方正小标宋_GBK"/>
        <charset val="134"/>
      </rPr>
      <t>中央财政衔接资金</t>
    </r>
  </si>
  <si>
    <r>
      <rPr>
        <sz val="11"/>
        <rFont val="Times New Roman"/>
        <charset val="134"/>
      </rPr>
      <t>2.</t>
    </r>
    <r>
      <rPr>
        <sz val="11"/>
        <rFont val="方正小标宋_GBK"/>
        <charset val="134"/>
      </rPr>
      <t>其它资金</t>
    </r>
  </si>
  <si>
    <t>总户数</t>
  </si>
  <si>
    <t>总人口</t>
  </si>
  <si>
    <t>合计</t>
  </si>
  <si>
    <t>九溪镇</t>
  </si>
  <si>
    <t>晏春</t>
  </si>
  <si>
    <t>矣文村矣文小组</t>
  </si>
  <si>
    <t>乡村旅游</t>
  </si>
  <si>
    <t>2130504.农村基础设施建设</t>
  </si>
  <si>
    <t>九溪镇矣文村矣文小组民族村寨旅游提升建设项目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</si>
  <si>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乡村旅游配套设施：民族文化展示台占地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㎡，相关配套设施；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周边场地平整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㎡。</t>
    </r>
  </si>
  <si>
    <t>2023.6-2023.12</t>
  </si>
  <si>
    <t>少数民族发展资金</t>
  </si>
  <si>
    <t>矣文村扯纳苴</t>
  </si>
  <si>
    <t>饮水安全</t>
  </si>
  <si>
    <t>九溪镇矣文村扯纳苴抗旱应急人饮保障工程建设项目</t>
  </si>
  <si>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米深井一座，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立方米高位水池一个，相关配套管网配套设施及电力设施，变压器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个。</t>
    </r>
  </si>
  <si>
    <t>农村饮水安全资金</t>
  </si>
  <si>
    <t>前卫镇</t>
  </si>
  <si>
    <t>施永芬</t>
  </si>
  <si>
    <t>赵官村民小组</t>
  </si>
  <si>
    <t>赵官村人畜饮水抗旱应急工程</t>
  </si>
  <si>
    <r>
      <rPr>
        <sz val="12"/>
        <rFont val="方正仿宋_GBK"/>
        <charset val="134"/>
      </rPr>
      <t>打应急深井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口</t>
    </r>
    <r>
      <rPr>
        <sz val="12"/>
        <rFont val="Times New Roman"/>
        <charset val="134"/>
      </rPr>
      <t>126m</t>
    </r>
    <r>
      <rPr>
        <sz val="12"/>
        <rFont val="方正仿宋_GBK"/>
        <charset val="134"/>
      </rPr>
      <t>、净化消毒设备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套。</t>
    </r>
  </si>
  <si>
    <t>江城镇</t>
  </si>
  <si>
    <t>李春伟</t>
  </si>
  <si>
    <t>翠峰村招益村</t>
  </si>
  <si>
    <t>招益村人畜饮水抗旱应急工程</t>
  </si>
  <si>
    <r>
      <rPr>
        <sz val="12"/>
        <rFont val="方正仿宋_GBK"/>
        <charset val="134"/>
      </rPr>
      <t>打</t>
    </r>
    <r>
      <rPr>
        <sz val="12"/>
        <rFont val="Times New Roman"/>
        <charset val="134"/>
      </rPr>
      <t>260m</t>
    </r>
    <r>
      <rPr>
        <sz val="12"/>
        <rFont val="方正仿宋_GBK"/>
        <charset val="134"/>
      </rPr>
      <t>的深水井一口。</t>
    </r>
  </si>
  <si>
    <t>安化乡</t>
  </si>
  <si>
    <t>花云芬</t>
  </si>
  <si>
    <t>光山村光山小组</t>
  </si>
  <si>
    <t>产业项目</t>
  </si>
  <si>
    <t>2130505.生产发展</t>
  </si>
  <si>
    <t>安化彝族乡光山村委会光山小组民族村寨旅游提升建设项目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</si>
  <si>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土方开挖</t>
    </r>
    <r>
      <rPr>
        <sz val="12"/>
        <rFont val="Times New Roman"/>
        <charset val="134"/>
      </rPr>
      <t>523.75m³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土方回填</t>
    </r>
    <r>
      <rPr>
        <sz val="12"/>
        <rFont val="Times New Roman"/>
        <charset val="134"/>
      </rPr>
      <t>465m³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红砖铺设游道</t>
    </r>
    <r>
      <rPr>
        <sz val="12"/>
        <rFont val="Times New Roman"/>
        <charset val="134"/>
      </rPr>
      <t>195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民居修缮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项；</t>
    </r>
    <r>
      <rPr>
        <sz val="12"/>
        <rFont val="Times New Roman"/>
        <charset val="134"/>
      </rPr>
      <t>5.</t>
    </r>
    <r>
      <rPr>
        <sz val="12"/>
        <rFont val="方正仿宋_GBK"/>
        <charset val="134"/>
      </rPr>
      <t>排水管</t>
    </r>
    <r>
      <rPr>
        <sz val="12"/>
        <rFont val="Times New Roman"/>
        <charset val="134"/>
      </rPr>
      <t>47m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6.</t>
    </r>
    <r>
      <rPr>
        <sz val="12"/>
        <rFont val="方正仿宋_GBK"/>
        <charset val="134"/>
      </rPr>
      <t>多肉展销架</t>
    </r>
    <r>
      <rPr>
        <sz val="12"/>
        <rFont val="Times New Roman"/>
        <charset val="134"/>
      </rPr>
      <t>44m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7.</t>
    </r>
    <r>
      <rPr>
        <sz val="12"/>
        <rFont val="方正仿宋_GBK"/>
        <charset val="134"/>
      </rPr>
      <t>多肉展销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8.</t>
    </r>
    <r>
      <rPr>
        <sz val="12"/>
        <rFont val="方正仿宋_GBK"/>
        <charset val="134"/>
      </rPr>
      <t>庭院经济花盆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个。</t>
    </r>
  </si>
  <si>
    <t>雄关乡</t>
  </si>
  <si>
    <t>杨东</t>
  </si>
  <si>
    <t>白石岩村白石岩小组</t>
  </si>
  <si>
    <t>雄关乡白石岩村白石岩小组民族村寨旅游提升建设项目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</si>
  <si>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改造沥青混凝土路面长</t>
    </r>
    <r>
      <rPr>
        <sz val="12"/>
        <rFont val="Times New Roman"/>
        <charset val="134"/>
      </rPr>
      <t>370m</t>
    </r>
    <r>
      <rPr>
        <sz val="12"/>
        <rFont val="方正仿宋_GBK"/>
        <charset val="134"/>
      </rPr>
      <t>，宽</t>
    </r>
    <r>
      <rPr>
        <sz val="12"/>
        <rFont val="Times New Roman"/>
        <charset val="134"/>
      </rPr>
      <t>4.5m</t>
    </r>
    <r>
      <rPr>
        <sz val="12"/>
        <rFont val="方正仿宋_GBK"/>
        <charset val="134"/>
      </rPr>
      <t>（包含彩色沥青人行游道）；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新建电瓶车道（包含人行道）长</t>
    </r>
    <r>
      <rPr>
        <sz val="12"/>
        <rFont val="Times New Roman"/>
        <charset val="134"/>
      </rPr>
      <t>700m</t>
    </r>
    <r>
      <rPr>
        <sz val="12"/>
        <rFont val="方正仿宋_GBK"/>
        <charset val="134"/>
      </rPr>
      <t>，宽</t>
    </r>
    <r>
      <rPr>
        <sz val="12"/>
        <rFont val="Times New Roman"/>
        <charset val="134"/>
      </rPr>
      <t>4.5m</t>
    </r>
    <r>
      <rPr>
        <sz val="12"/>
        <rFont val="方正仿宋_GBK"/>
        <charset val="134"/>
      </rPr>
      <t>（彩色混凝土路面）；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透水砖人行游道长度</t>
    </r>
    <r>
      <rPr>
        <sz val="12"/>
        <rFont val="Times New Roman"/>
        <charset val="134"/>
      </rPr>
      <t>2400m</t>
    </r>
    <r>
      <rPr>
        <sz val="12"/>
        <rFont val="方正仿宋_GBK"/>
        <charset val="134"/>
      </rPr>
      <t>，宽度</t>
    </r>
    <r>
      <rPr>
        <sz val="12"/>
        <rFont val="Times New Roman"/>
        <charset val="134"/>
      </rPr>
      <t>1.2m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排水沟</t>
    </r>
    <r>
      <rPr>
        <sz val="12"/>
        <rFont val="Times New Roman"/>
        <charset val="134"/>
      </rPr>
      <t>700m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5.</t>
    </r>
    <r>
      <rPr>
        <sz val="12"/>
        <rFont val="方正仿宋_GBK"/>
        <charset val="134"/>
      </rPr>
      <t>宣传牌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块；</t>
    </r>
    <r>
      <rPr>
        <sz val="12"/>
        <rFont val="Times New Roman"/>
        <charset val="134"/>
      </rPr>
      <t>6.</t>
    </r>
    <r>
      <rPr>
        <sz val="12"/>
        <rFont val="方正仿宋_GBK"/>
        <charset val="134"/>
      </rPr>
      <t>新建电瓶车道长</t>
    </r>
    <r>
      <rPr>
        <sz val="12"/>
        <rFont val="Times New Roman"/>
        <charset val="134"/>
      </rPr>
      <t>700m</t>
    </r>
    <r>
      <rPr>
        <sz val="12"/>
        <rFont val="方正仿宋_GBK"/>
        <charset val="134"/>
      </rPr>
      <t>，宽</t>
    </r>
    <r>
      <rPr>
        <sz val="12"/>
        <rFont val="Times New Roman"/>
        <charset val="134"/>
      </rPr>
      <t>3.0m</t>
    </r>
    <r>
      <rPr>
        <sz val="12"/>
        <rFont val="方正仿宋_GBK"/>
        <charset val="134"/>
      </rPr>
      <t>（彩色混凝土路面）；</t>
    </r>
    <r>
      <rPr>
        <sz val="12"/>
        <rFont val="Times New Roman"/>
        <charset val="134"/>
      </rPr>
      <t>7.</t>
    </r>
    <r>
      <rPr>
        <sz val="12"/>
        <rFont val="方正仿宋_GBK"/>
        <charset val="134"/>
      </rPr>
      <t>拓宽至山顶毛路</t>
    </r>
    <r>
      <rPr>
        <sz val="12"/>
        <rFont val="Times New Roman"/>
        <charset val="134"/>
      </rPr>
      <t>1700m</t>
    </r>
    <r>
      <rPr>
        <sz val="12"/>
        <rFont val="方正仿宋_GBK"/>
        <charset val="134"/>
      </rPr>
      <t>。</t>
    </r>
  </si>
  <si>
    <t>乡村振兴局</t>
  </si>
  <si>
    <t>王志伟</t>
  </si>
  <si>
    <t>江川区</t>
  </si>
  <si>
    <t>小额信贷</t>
  </si>
  <si>
    <t>2130507贷款奖补和贴现</t>
  </si>
  <si>
    <r>
      <rPr>
        <sz val="12"/>
        <rFont val="方正仿宋_GBK"/>
        <charset val="134"/>
      </rPr>
      <t>对符合条件的脱贫户、监测户给予小额信贷贴息支持，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年度预计需要贴息资金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万元。</t>
    </r>
  </si>
  <si>
    <t>2023.1-2023.12</t>
  </si>
  <si>
    <t>支持小额信贷资金</t>
  </si>
  <si>
    <t>就业项目</t>
  </si>
  <si>
    <t>2130599.其他巩固脱贫衔接乡村振兴支出</t>
  </si>
  <si>
    <t>就业培训补助</t>
  </si>
  <si>
    <t>用于脱贫人口参加就业技能培训相关支出；含比亚迪务工培训、培训生活补助。</t>
  </si>
  <si>
    <t>探索培训就业模式资金</t>
  </si>
  <si>
    <t>江川区脱贫户及监测对象公益性岗位安置项目</t>
  </si>
  <si>
    <r>
      <rPr>
        <sz val="12"/>
        <rFont val="方正仿宋_GBK"/>
        <charset val="134"/>
      </rPr>
      <t>对超出人社局安置范围且符合岗位要求、有意愿的脱贫户及监测对象，通过财政衔接资金开发乡村公益性岗位进行安置，全年预计安置</t>
    </r>
    <r>
      <rPr>
        <sz val="12"/>
        <rFont val="Times New Roman"/>
        <charset val="134"/>
      </rPr>
      <t>240</t>
    </r>
    <r>
      <rPr>
        <sz val="12"/>
        <rFont val="方正仿宋_GBK"/>
        <charset val="134"/>
      </rPr>
      <t>人。</t>
    </r>
  </si>
  <si>
    <t>项目管理费</t>
  </si>
  <si>
    <t>乡村振兴项目管理费</t>
  </si>
  <si>
    <r>
      <rPr>
        <sz val="12"/>
        <rFont val="方正仿宋_GBK"/>
        <charset val="134"/>
      </rPr>
      <t>第二批中央资金总额</t>
    </r>
    <r>
      <rPr>
        <sz val="12"/>
        <rFont val="Times New Roman"/>
        <charset val="134"/>
      </rPr>
      <t>435</t>
    </r>
    <r>
      <rPr>
        <sz val="12"/>
        <rFont val="方正仿宋_GBK"/>
        <charset val="134"/>
      </rPr>
      <t>万元，按照资金总额</t>
    </r>
    <r>
      <rPr>
        <sz val="12"/>
        <rFont val="Times New Roman"/>
        <charset val="134"/>
      </rPr>
      <t>1%</t>
    </r>
    <r>
      <rPr>
        <sz val="12"/>
        <rFont val="方正仿宋_GBK"/>
        <charset val="134"/>
      </rPr>
      <t>的比例提取管理费</t>
    </r>
    <r>
      <rPr>
        <sz val="12"/>
        <rFont val="Times New Roman"/>
        <charset val="134"/>
      </rPr>
      <t>4.35</t>
    </r>
    <r>
      <rPr>
        <sz val="12"/>
        <rFont val="方正仿宋_GBK"/>
        <charset val="134"/>
      </rPr>
      <t>万元，主要用于项目前期方案设计、项目造价、评审、项目招投标、项目监理、验收等工作。</t>
    </r>
  </si>
  <si>
    <r>
      <rPr>
        <sz val="14"/>
        <rFont val="仿宋_GB2312"/>
        <charset val="134"/>
      </rPr>
      <t>附件</t>
    </r>
  </si>
  <si>
    <r>
      <rPr>
        <b/>
        <sz val="22"/>
        <rFont val="仿宋_GB2312"/>
        <charset val="134"/>
      </rPr>
      <t>玉溪市江川区</t>
    </r>
    <r>
      <rPr>
        <b/>
        <sz val="22"/>
        <rFont val="Times New Roman"/>
        <charset val="134"/>
      </rPr>
      <t>2023</t>
    </r>
    <r>
      <rPr>
        <b/>
        <sz val="22"/>
        <rFont val="仿宋_GB2312"/>
        <charset val="134"/>
      </rPr>
      <t>年第二批中央财政衔接推进乡村振兴补助资金分配方案建议</t>
    </r>
  </si>
  <si>
    <r>
      <rPr>
        <sz val="11"/>
        <rFont val="宋体"/>
        <charset val="134"/>
      </rPr>
      <t>制表单位：玉溪市江川区巩固脱贫攻坚推进乡村振兴领导小组办公室</t>
    </r>
    <r>
      <rPr>
        <sz val="11"/>
        <rFont val="Times New Roman"/>
        <charset val="134"/>
      </rPr>
      <t xml:space="preserve">                        </t>
    </r>
    <r>
      <rPr>
        <sz val="11"/>
        <rFont val="宋体"/>
        <charset val="134"/>
      </rPr>
      <t>日期：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                                  </t>
    </r>
    <r>
      <rPr>
        <sz val="11"/>
        <rFont val="宋体"/>
        <charset val="134"/>
      </rPr>
      <t>单位：万元、户、人</t>
    </r>
  </si>
  <si>
    <r>
      <rPr>
        <sz val="11"/>
        <rFont val="方正小标宋_GBK"/>
        <charset val="134"/>
      </rPr>
      <t>序号</t>
    </r>
  </si>
  <si>
    <r>
      <rPr>
        <sz val="11"/>
        <rFont val="方正小标宋_GBK"/>
        <charset val="134"/>
      </rPr>
      <t>组织实施单位</t>
    </r>
  </si>
  <si>
    <r>
      <rPr>
        <sz val="11"/>
        <rFont val="方正小标宋_GBK"/>
        <charset val="134"/>
      </rPr>
      <t>责任领导</t>
    </r>
  </si>
  <si>
    <r>
      <rPr>
        <sz val="11"/>
        <rFont val="方正小标宋_GBK"/>
        <charset val="134"/>
      </rPr>
      <t>实施地点</t>
    </r>
  </si>
  <si>
    <r>
      <rPr>
        <sz val="11"/>
        <rFont val="方正小标宋_GBK"/>
        <charset val="134"/>
      </rPr>
      <t>项目类型</t>
    </r>
  </si>
  <si>
    <r>
      <rPr>
        <sz val="11"/>
        <rFont val="方正小标宋_GBK"/>
        <charset val="134"/>
      </rPr>
      <t>项目名称</t>
    </r>
  </si>
  <si>
    <r>
      <rPr>
        <sz val="11"/>
        <rFont val="方正小标宋_GBK"/>
        <charset val="134"/>
      </rPr>
      <t>项目主要建设内容</t>
    </r>
  </si>
  <si>
    <r>
      <rPr>
        <sz val="11"/>
        <rFont val="方正小标宋_GBK"/>
        <charset val="134"/>
      </rPr>
      <t>总投资</t>
    </r>
  </si>
  <si>
    <r>
      <rPr>
        <sz val="11"/>
        <rFont val="方正小标宋_GBK"/>
        <charset val="134"/>
      </rPr>
      <t>资金来源</t>
    </r>
  </si>
  <si>
    <r>
      <rPr>
        <sz val="11"/>
        <rFont val="方正小标宋_GBK"/>
        <charset val="134"/>
      </rPr>
      <t>受益情况</t>
    </r>
  </si>
  <si>
    <r>
      <rPr>
        <sz val="11"/>
        <rFont val="方正小标宋_GBK"/>
        <charset val="134"/>
      </rPr>
      <t>实施期限</t>
    </r>
  </si>
  <si>
    <r>
      <rPr>
        <sz val="11"/>
        <rFont val="方正小标宋_GBK"/>
        <charset val="134"/>
      </rPr>
      <t>备注</t>
    </r>
  </si>
  <si>
    <r>
      <rPr>
        <sz val="11"/>
        <rFont val="方正小标宋_GBK"/>
        <charset val="134"/>
      </rPr>
      <t>总户数</t>
    </r>
  </si>
  <si>
    <r>
      <rPr>
        <sz val="11"/>
        <rFont val="方正小标宋_GBK"/>
        <charset val="134"/>
      </rPr>
      <t>总人口</t>
    </r>
  </si>
  <si>
    <r>
      <rPr>
        <b/>
        <sz val="14"/>
        <rFont val="宋体"/>
        <charset val="134"/>
      </rPr>
      <t>合计</t>
    </r>
  </si>
  <si>
    <r>
      <rPr>
        <sz val="12"/>
        <rFont val="方正仿宋_GBK"/>
        <charset val="134"/>
      </rPr>
      <t>九溪镇</t>
    </r>
  </si>
  <si>
    <r>
      <rPr>
        <sz val="12"/>
        <rFont val="方正仿宋_GBK"/>
        <charset val="134"/>
      </rPr>
      <t>晏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春</t>
    </r>
  </si>
  <si>
    <r>
      <rPr>
        <sz val="12"/>
        <rFont val="方正仿宋_GBK"/>
        <charset val="134"/>
      </rPr>
      <t>矣文村扯纳苴</t>
    </r>
  </si>
  <si>
    <r>
      <rPr>
        <sz val="12"/>
        <rFont val="方正仿宋_GBK"/>
        <charset val="134"/>
      </rPr>
      <t>饮水安全</t>
    </r>
  </si>
  <si>
    <r>
      <rPr>
        <sz val="12"/>
        <rFont val="方正仿宋_GBK"/>
        <charset val="134"/>
      </rPr>
      <t>九溪镇矣文村扯纳苴抗旱应急人饮保障工程建设项目</t>
    </r>
  </si>
  <si>
    <r>
      <rPr>
        <sz val="12"/>
        <rFont val="方正仿宋_GBK"/>
        <charset val="134"/>
      </rPr>
      <t>打</t>
    </r>
    <r>
      <rPr>
        <sz val="12"/>
        <rFont val="Times New Roman"/>
        <charset val="134"/>
      </rPr>
      <t>300m</t>
    </r>
    <r>
      <rPr>
        <sz val="12"/>
        <rFont val="方正仿宋_GBK"/>
        <charset val="134"/>
      </rPr>
      <t>深井一座，</t>
    </r>
    <r>
      <rPr>
        <sz val="12"/>
        <rFont val="Times New Roman"/>
        <charset val="134"/>
      </rPr>
      <t>1000m</t>
    </r>
    <r>
      <rPr>
        <vertAlign val="superscript"/>
        <sz val="12"/>
        <rFont val="Times New Roman"/>
        <charset val="134"/>
      </rPr>
      <t>3</t>
    </r>
    <r>
      <rPr>
        <sz val="12"/>
        <rFont val="方正仿宋_GBK"/>
        <charset val="134"/>
      </rPr>
      <t>高位水池一个，相关配套管网配套设施及电力设施，安装变压器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个。</t>
    </r>
  </si>
  <si>
    <r>
      <rPr>
        <sz val="12"/>
        <rFont val="方正仿宋_GBK"/>
        <charset val="134"/>
      </rPr>
      <t>饮水安全专项</t>
    </r>
  </si>
  <si>
    <r>
      <rPr>
        <sz val="12"/>
        <rFont val="方正仿宋_GBK"/>
        <charset val="134"/>
      </rPr>
      <t>矣文村矣文小组</t>
    </r>
  </si>
  <si>
    <r>
      <rPr>
        <sz val="12"/>
        <rFont val="方正仿宋_GBK"/>
        <charset val="134"/>
      </rPr>
      <t>乡村旅游</t>
    </r>
  </si>
  <si>
    <r>
      <rPr>
        <sz val="12"/>
        <rFont val="方正仿宋_GBK"/>
        <charset val="134"/>
      </rPr>
      <t>矣文民族文化展示台建设项目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</si>
  <si>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舞台搭建：占地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㎡，包括舞台、更衣室、灯光，合计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万元；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舞台周边平整坪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㎡，合计</t>
    </r>
    <r>
      <rPr>
        <sz val="12"/>
        <rFont val="Times New Roman"/>
        <charset val="134"/>
      </rPr>
      <t>1.2</t>
    </r>
    <r>
      <rPr>
        <sz val="12"/>
        <rFont val="方正仿宋_GBK"/>
        <charset val="134"/>
      </rPr>
      <t>万元；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小木桌、遮雨棚等基础物品</t>
    </r>
    <r>
      <rPr>
        <sz val="12"/>
        <rFont val="Times New Roman"/>
        <charset val="134"/>
      </rPr>
      <t>2.3</t>
    </r>
    <r>
      <rPr>
        <sz val="12"/>
        <rFont val="方正仿宋_GBK"/>
        <charset val="134"/>
      </rPr>
      <t>万元。</t>
    </r>
  </si>
  <si>
    <r>
      <rPr>
        <sz val="12"/>
        <rFont val="方正仿宋_GBK"/>
        <charset val="134"/>
      </rPr>
      <t>前卫镇</t>
    </r>
  </si>
  <si>
    <r>
      <rPr>
        <sz val="12"/>
        <rFont val="方正仿宋_GBK"/>
        <charset val="134"/>
      </rPr>
      <t>施永芬</t>
    </r>
  </si>
  <si>
    <r>
      <rPr>
        <sz val="12"/>
        <rFont val="方正仿宋_GBK"/>
        <charset val="134"/>
      </rPr>
      <t>赵官村民小组</t>
    </r>
  </si>
  <si>
    <r>
      <rPr>
        <sz val="12"/>
        <rFont val="方正仿宋_GBK"/>
        <charset val="134"/>
      </rPr>
      <t>赵官村人畜饮水抗旱应急工程</t>
    </r>
  </si>
  <si>
    <r>
      <rPr>
        <sz val="12"/>
        <rFont val="方正仿宋_GBK"/>
        <charset val="134"/>
      </rPr>
      <t>江城镇</t>
    </r>
  </si>
  <si>
    <r>
      <rPr>
        <sz val="12"/>
        <rFont val="方正仿宋_GBK"/>
        <charset val="134"/>
      </rPr>
      <t>李春伟</t>
    </r>
  </si>
  <si>
    <r>
      <rPr>
        <sz val="12"/>
        <rFont val="方正仿宋_GBK"/>
        <charset val="134"/>
      </rPr>
      <t>翠峰村招益村</t>
    </r>
  </si>
  <si>
    <r>
      <rPr>
        <sz val="12"/>
        <rFont val="方正仿宋_GBK"/>
        <charset val="134"/>
      </rPr>
      <t>招益村人畜饮水工程</t>
    </r>
  </si>
  <si>
    <r>
      <rPr>
        <sz val="12"/>
        <rFont val="方正仿宋_GBK"/>
        <charset val="134"/>
      </rPr>
      <t>打</t>
    </r>
    <r>
      <rPr>
        <sz val="12"/>
        <rFont val="Times New Roman"/>
        <charset val="134"/>
      </rPr>
      <t>260</t>
    </r>
    <r>
      <rPr>
        <sz val="12"/>
        <rFont val="方正仿宋_GBK"/>
        <charset val="134"/>
      </rPr>
      <t>米的深水井一口。</t>
    </r>
  </si>
  <si>
    <r>
      <rPr>
        <sz val="12"/>
        <rFont val="方正仿宋_GBK"/>
        <charset val="134"/>
      </rPr>
      <t>安化乡</t>
    </r>
  </si>
  <si>
    <r>
      <rPr>
        <sz val="12"/>
        <rFont val="方正仿宋_GBK"/>
        <charset val="134"/>
      </rPr>
      <t>花云芬</t>
    </r>
  </si>
  <si>
    <r>
      <rPr>
        <sz val="12"/>
        <rFont val="方正仿宋_GBK"/>
        <charset val="134"/>
      </rPr>
      <t>安化社区</t>
    </r>
  </si>
  <si>
    <r>
      <rPr>
        <sz val="12"/>
        <rFont val="方正仿宋_GBK"/>
        <charset val="134"/>
      </rPr>
      <t>产业项目</t>
    </r>
  </si>
  <si>
    <r>
      <rPr>
        <sz val="12"/>
        <rFont val="方正仿宋_GBK"/>
        <charset val="134"/>
      </rPr>
      <t>安化彝族乡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梦境彝乡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田园综合体产业配套设施建设项目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</si>
  <si>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薄膜连栋温室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配套物联网系统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无土栽培种植系统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鱼菜共生系统</t>
    </r>
    <r>
      <rPr>
        <sz val="12"/>
        <rFont val="Times New Roman"/>
        <charset val="134"/>
      </rPr>
      <t>1600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空中吊挂系统种植</t>
    </r>
    <r>
      <rPr>
        <sz val="12"/>
        <rFont val="Times New Roman"/>
        <charset val="134"/>
      </rPr>
      <t>660</t>
    </r>
    <r>
      <rPr>
        <sz val="12"/>
        <rFont val="方正仿宋_GBK"/>
        <charset val="134"/>
      </rPr>
      <t>㎡。</t>
    </r>
  </si>
  <si>
    <r>
      <rPr>
        <sz val="12"/>
        <rFont val="方正仿宋_GBK"/>
        <charset val="134"/>
      </rPr>
      <t>光山村光山小组</t>
    </r>
  </si>
  <si>
    <r>
      <rPr>
        <sz val="12"/>
        <rFont val="方正仿宋_GBK"/>
        <charset val="134"/>
      </rPr>
      <t>安化彝族乡光山村委会光山小组民族村寨旅游提升建设项目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</si>
  <si>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土方开挖</t>
    </r>
    <r>
      <rPr>
        <sz val="12"/>
        <rFont val="Times New Roman"/>
        <charset val="134"/>
      </rPr>
      <t>523.75m³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土方回填</t>
    </r>
    <r>
      <rPr>
        <sz val="12"/>
        <rFont val="Times New Roman"/>
        <charset val="134"/>
      </rPr>
      <t>465m³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红砖铺设游道</t>
    </r>
    <r>
      <rPr>
        <sz val="12"/>
        <rFont val="Times New Roman"/>
        <charset val="134"/>
      </rPr>
      <t>195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民居修缮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项；</t>
    </r>
    <r>
      <rPr>
        <sz val="12"/>
        <rFont val="Times New Roman"/>
        <charset val="134"/>
      </rPr>
      <t>5.</t>
    </r>
    <r>
      <rPr>
        <sz val="12"/>
        <rFont val="方正仿宋_GBK"/>
        <charset val="134"/>
      </rPr>
      <t>排水管</t>
    </r>
    <r>
      <rPr>
        <sz val="12"/>
        <rFont val="Times New Roman"/>
        <charset val="134"/>
      </rPr>
      <t>47m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6.</t>
    </r>
    <r>
      <rPr>
        <sz val="12"/>
        <rFont val="方正仿宋_GBK"/>
        <charset val="134"/>
      </rPr>
      <t>多肉展销架</t>
    </r>
    <r>
      <rPr>
        <sz val="12"/>
        <rFont val="Times New Roman"/>
        <charset val="134"/>
      </rPr>
      <t>44m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7.</t>
    </r>
    <r>
      <rPr>
        <sz val="12"/>
        <rFont val="方正仿宋_GBK"/>
        <charset val="134"/>
      </rPr>
      <t>多肉展销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8.</t>
    </r>
    <r>
      <rPr>
        <sz val="12"/>
        <rFont val="方正仿宋_GBK"/>
        <charset val="134"/>
      </rPr>
      <t>庭院经济花盆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个；</t>
    </r>
  </si>
  <si>
    <r>
      <rPr>
        <sz val="12"/>
        <rFont val="方正仿宋_GBK"/>
        <charset val="134"/>
      </rPr>
      <t>雄关乡</t>
    </r>
  </si>
  <si>
    <r>
      <rPr>
        <sz val="12"/>
        <rFont val="方正仿宋_GBK"/>
        <charset val="134"/>
      </rPr>
      <t>杨东</t>
    </r>
  </si>
  <si>
    <r>
      <rPr>
        <sz val="12"/>
        <rFont val="方正仿宋_GBK"/>
        <charset val="134"/>
      </rPr>
      <t>白石岩村白石岩小组</t>
    </r>
  </si>
  <si>
    <r>
      <rPr>
        <sz val="12"/>
        <rFont val="方正仿宋_GBK"/>
        <charset val="134"/>
      </rPr>
      <t>白石岩民族团结示范项目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</si>
  <si>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、新建白石岩干塘子到歪头山旅游道路</t>
    </r>
    <r>
      <rPr>
        <sz val="12"/>
        <rFont val="Times New Roman"/>
        <charset val="134"/>
      </rPr>
      <t>3000m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、新建干塘子小停车场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、新建歪头山到磨豆山石板路</t>
    </r>
    <r>
      <rPr>
        <sz val="12"/>
        <rFont val="Times New Roman"/>
        <charset val="134"/>
      </rPr>
      <t>1000m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、新建白石岩至磨豆山沿路露营地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、新建旅游滑道</t>
    </r>
    <r>
      <rPr>
        <sz val="12"/>
        <rFont val="Times New Roman"/>
        <charset val="134"/>
      </rPr>
      <t>1300m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、新建梅花鹿基地</t>
    </r>
    <r>
      <rPr>
        <sz val="12"/>
        <rFont val="Times New Roman"/>
        <charset val="134"/>
      </rPr>
      <t>3600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、新建孔雀基地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㎡。</t>
    </r>
  </si>
  <si>
    <r>
      <rPr>
        <sz val="12"/>
        <rFont val="方正仿宋_GBK"/>
        <charset val="134"/>
      </rPr>
      <t>下营村下营小组</t>
    </r>
  </si>
  <si>
    <r>
      <rPr>
        <sz val="12"/>
        <rFont val="方正仿宋_GBK"/>
        <charset val="134"/>
      </rPr>
      <t>雄关乡下营村综合市场及超市建设项目</t>
    </r>
  </si>
  <si>
    <r>
      <rPr>
        <sz val="12"/>
        <rFont val="方正仿宋_GBK"/>
        <charset val="134"/>
      </rPr>
      <t>建设农贸市场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个，含建设钢结构超市</t>
    </r>
    <r>
      <rPr>
        <sz val="12"/>
        <rFont val="Times New Roman"/>
        <charset val="134"/>
      </rPr>
      <t>308</t>
    </r>
    <r>
      <rPr>
        <sz val="12"/>
        <rFont val="方正仿宋_GBK"/>
        <charset val="134"/>
      </rPr>
      <t>㎡，钢结构交易平台</t>
    </r>
    <r>
      <rPr>
        <sz val="12"/>
        <rFont val="Times New Roman"/>
        <charset val="134"/>
      </rPr>
      <t>345</t>
    </r>
    <r>
      <rPr>
        <sz val="12"/>
        <rFont val="方正仿宋_GBK"/>
        <charset val="134"/>
      </rPr>
      <t>㎡。</t>
    </r>
  </si>
  <si>
    <r>
      <rPr>
        <sz val="12"/>
        <rFont val="方正仿宋_GBK"/>
        <charset val="134"/>
      </rPr>
      <t>乡村振兴局</t>
    </r>
  </si>
  <si>
    <r>
      <rPr>
        <sz val="12"/>
        <rFont val="方正仿宋_GBK"/>
        <charset val="134"/>
      </rPr>
      <t>王志伟</t>
    </r>
  </si>
  <si>
    <r>
      <rPr>
        <sz val="12"/>
        <rFont val="方正仿宋_GBK"/>
        <charset val="134"/>
      </rPr>
      <t>江川区</t>
    </r>
  </si>
  <si>
    <r>
      <rPr>
        <sz val="12"/>
        <rFont val="方正仿宋_GBK"/>
        <charset val="134"/>
      </rPr>
      <t>教育帮扶</t>
    </r>
  </si>
  <si>
    <r>
      <rPr>
        <sz val="12"/>
        <rFont val="方正仿宋_GBK"/>
        <charset val="134"/>
      </rPr>
      <t>江川区雨露计划补助资金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</si>
  <si>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年全年预计补助</t>
    </r>
    <r>
      <rPr>
        <sz val="12"/>
        <rFont val="Times New Roman"/>
        <charset val="134"/>
      </rPr>
      <t>380</t>
    </r>
    <r>
      <rPr>
        <sz val="12"/>
        <rFont val="方正仿宋_GBK"/>
        <charset val="134"/>
      </rPr>
      <t>人次，每学期</t>
    </r>
    <r>
      <rPr>
        <sz val="12"/>
        <rFont val="Times New Roman"/>
        <charset val="134"/>
      </rPr>
      <t>2500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人，共需补助资金</t>
    </r>
    <r>
      <rPr>
        <sz val="12"/>
        <rFont val="Times New Roman"/>
        <charset val="134"/>
      </rPr>
      <t>95</t>
    </r>
    <r>
      <rPr>
        <sz val="12"/>
        <rFont val="方正仿宋_GBK"/>
        <charset val="134"/>
      </rPr>
      <t>万元。</t>
    </r>
  </si>
  <si>
    <r>
      <rPr>
        <sz val="12"/>
        <rFont val="方正仿宋_GBK"/>
        <charset val="134"/>
      </rPr>
      <t>就业项目</t>
    </r>
  </si>
  <si>
    <r>
      <rPr>
        <sz val="12"/>
        <rFont val="方正仿宋_GBK"/>
        <charset val="134"/>
      </rPr>
      <t>江川区脱贫户及监测对象公益性岗位安置项目</t>
    </r>
  </si>
  <si>
    <r>
      <rPr>
        <sz val="12"/>
        <rFont val="方正仿宋_GBK"/>
        <charset val="134"/>
      </rPr>
      <t>项目管理费</t>
    </r>
  </si>
  <si>
    <r>
      <rPr>
        <sz val="12"/>
        <rFont val="方正仿宋_GBK"/>
        <charset val="134"/>
      </rPr>
      <t>乡村振兴项目管理费</t>
    </r>
  </si>
  <si>
    <r>
      <rPr>
        <sz val="12"/>
        <rFont val="方正仿宋_GBK"/>
        <charset val="134"/>
      </rPr>
      <t>安排中央资金</t>
    </r>
    <r>
      <rPr>
        <sz val="12"/>
        <rFont val="Times New Roman"/>
        <charset val="134"/>
      </rPr>
      <t>435</t>
    </r>
    <r>
      <rPr>
        <sz val="12"/>
        <rFont val="方正仿宋_GBK"/>
        <charset val="134"/>
      </rPr>
      <t>万元，按照资金总额</t>
    </r>
    <r>
      <rPr>
        <sz val="12"/>
        <rFont val="Times New Roman"/>
        <charset val="134"/>
      </rPr>
      <t>1%</t>
    </r>
    <r>
      <rPr>
        <sz val="12"/>
        <rFont val="方正仿宋_GBK"/>
        <charset val="134"/>
      </rPr>
      <t>的比例提取管理费</t>
    </r>
    <r>
      <rPr>
        <sz val="12"/>
        <rFont val="Times New Roman"/>
        <charset val="134"/>
      </rPr>
      <t>4.35</t>
    </r>
    <r>
      <rPr>
        <sz val="12"/>
        <rFont val="方正仿宋_GBK"/>
        <charset val="134"/>
      </rPr>
      <t>万元，主要用于项目前期方案设计、项目造价、评审、项目招投标、项目监理、验收等工作。</t>
    </r>
  </si>
  <si>
    <r>
      <rPr>
        <b/>
        <sz val="22"/>
        <rFont val="仿宋_GB2312"/>
        <charset val="134"/>
      </rPr>
      <t>玉溪市江川区</t>
    </r>
    <r>
      <rPr>
        <b/>
        <sz val="22"/>
        <rFont val="Times New Roman"/>
        <charset val="134"/>
      </rPr>
      <t>2023</t>
    </r>
    <r>
      <rPr>
        <b/>
        <sz val="22"/>
        <rFont val="仿宋_GB2312"/>
        <charset val="134"/>
      </rPr>
      <t>年第二批中央及省级财政衔接推进乡村振兴补助资金分配方案建议</t>
    </r>
  </si>
  <si>
    <r>
      <rPr>
        <sz val="11"/>
        <rFont val="Times New Roman"/>
        <charset val="134"/>
      </rPr>
      <t>1.</t>
    </r>
    <r>
      <rPr>
        <sz val="11"/>
        <rFont val="方正小标宋_GBK"/>
        <charset val="134"/>
      </rPr>
      <t>财政衔接资金</t>
    </r>
  </si>
  <si>
    <r>
      <rPr>
        <sz val="11"/>
        <rFont val="方正小标宋_GBK"/>
        <charset val="134"/>
      </rPr>
      <t>小计</t>
    </r>
  </si>
  <si>
    <r>
      <rPr>
        <sz val="11"/>
        <rFont val="方正小标宋_GBK"/>
        <charset val="134"/>
      </rPr>
      <t>中央</t>
    </r>
  </si>
  <si>
    <r>
      <rPr>
        <sz val="11"/>
        <rFont val="方正小标宋_GBK"/>
        <charset val="134"/>
      </rPr>
      <t>省级</t>
    </r>
  </si>
  <si>
    <t>2023.3-2023.12</t>
  </si>
  <si>
    <r>
      <rPr>
        <sz val="12"/>
        <rFont val="方正仿宋_GBK"/>
        <charset val="134"/>
      </rPr>
      <t>矣文村</t>
    </r>
  </si>
  <si>
    <r>
      <rPr>
        <sz val="12"/>
        <rFont val="方正仿宋_GBK"/>
        <charset val="134"/>
      </rPr>
      <t>九溪镇矣文食用菌产业发展示范项目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</si>
  <si>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新建集体示范种植大棚基地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亩，以及生产加工厂房约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㎡。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购置整套食用菌菌棒加工设备，包括一二级搅拌罐、一二级上料机、传送带、环保灭菌锅炉、高压灭菌锅、烘干机等。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购置食用菌酱料加工设备及辅助设备，包括</t>
    </r>
    <r>
      <rPr>
        <sz val="12"/>
        <rFont val="Times New Roman"/>
        <charset val="134"/>
      </rPr>
      <t>300L</t>
    </r>
    <r>
      <rPr>
        <sz val="12"/>
        <rFont val="方正仿宋_GBK"/>
        <charset val="134"/>
      </rPr>
      <t>电磁炒锅、烘干消毒柜、贴标机、灌装机、高温杀菌釜、监控系统、净水系统等。</t>
    </r>
  </si>
  <si>
    <r>
      <rPr>
        <sz val="12"/>
        <rFont val="方正仿宋_GBK"/>
        <charset val="134"/>
      </rPr>
      <t>打应急深井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眼</t>
    </r>
    <r>
      <rPr>
        <sz val="12"/>
        <rFont val="Times New Roman"/>
        <charset val="134"/>
      </rPr>
      <t>126m</t>
    </r>
    <r>
      <rPr>
        <sz val="12"/>
        <rFont val="方正仿宋_GBK"/>
        <charset val="134"/>
      </rPr>
      <t>、净化消毒设备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</t>
    </r>
  </si>
  <si>
    <r>
      <rPr>
        <sz val="12"/>
        <rFont val="方正仿宋_GBK"/>
        <charset val="134"/>
      </rPr>
      <t>翠峰村</t>
    </r>
  </si>
  <si>
    <r>
      <rPr>
        <sz val="12"/>
        <rFont val="方正仿宋_GBK"/>
        <charset val="134"/>
      </rPr>
      <t>打</t>
    </r>
    <r>
      <rPr>
        <sz val="12"/>
        <rFont val="Times New Roman"/>
        <charset val="134"/>
      </rPr>
      <t>260</t>
    </r>
    <r>
      <rPr>
        <sz val="12"/>
        <rFont val="方正仿宋_GBK"/>
        <charset val="134"/>
      </rPr>
      <t>米的深水井一口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</si>
  <si>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薄膜连栋温室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配套物联网系统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无土栽培种植系统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4.</t>
    </r>
    <r>
      <rPr>
        <sz val="12"/>
        <rFont val="方正仿宋_GBK"/>
        <charset val="134"/>
      </rPr>
      <t>鱼菜共生系统</t>
    </r>
    <r>
      <rPr>
        <sz val="12"/>
        <rFont val="Times New Roman"/>
        <charset val="134"/>
      </rPr>
      <t>1600</t>
    </r>
    <r>
      <rPr>
        <sz val="12"/>
        <rFont val="方正仿宋_GBK"/>
        <charset val="134"/>
      </rPr>
      <t>㎡；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空中吊挂系统种植</t>
    </r>
    <r>
      <rPr>
        <sz val="12"/>
        <rFont val="Times New Roman"/>
        <charset val="134"/>
      </rPr>
      <t>660</t>
    </r>
    <r>
      <rPr>
        <sz val="12"/>
        <rFont val="方正仿宋_GBK"/>
        <charset val="134"/>
      </rPr>
      <t>㎡</t>
    </r>
  </si>
  <si>
    <t>2023.7-2023.12</t>
  </si>
  <si>
    <r>
      <rPr>
        <sz val="12"/>
        <rFont val="方正仿宋_GBK"/>
        <charset val="134"/>
      </rPr>
      <t>白石岩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</si>
  <si>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、新建白石岩干塘子到歪头山旅游道路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米；</t>
    </r>
    <r>
      <rPr>
        <sz val="12"/>
        <rFont val="Times New Roman"/>
        <charset val="134"/>
      </rPr>
      <t xml:space="preserve">
2</t>
    </r>
    <r>
      <rPr>
        <sz val="12"/>
        <rFont val="方正仿宋_GBK"/>
        <charset val="134"/>
      </rPr>
      <t>、新建干塘子小停车场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平方米；</t>
    </r>
    <r>
      <rPr>
        <sz val="12"/>
        <rFont val="Times New Roman"/>
        <charset val="134"/>
      </rPr>
      <t xml:space="preserve">
3</t>
    </r>
    <r>
      <rPr>
        <sz val="12"/>
        <rFont val="方正仿宋_GBK"/>
        <charset val="134"/>
      </rPr>
      <t>、新建歪头山到磨豆山石板路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米；</t>
    </r>
    <r>
      <rPr>
        <sz val="12"/>
        <rFont val="Times New Roman"/>
        <charset val="134"/>
      </rPr>
      <t xml:space="preserve">
4</t>
    </r>
    <r>
      <rPr>
        <sz val="12"/>
        <rFont val="方正仿宋_GBK"/>
        <charset val="134"/>
      </rPr>
      <t>、新建白石岩至磨豆山沿路露营地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平方米；</t>
    </r>
    <r>
      <rPr>
        <sz val="12"/>
        <rFont val="Times New Roman"/>
        <charset val="134"/>
      </rPr>
      <t xml:space="preserve">
5</t>
    </r>
    <r>
      <rPr>
        <sz val="12"/>
        <rFont val="方正仿宋_GBK"/>
        <charset val="134"/>
      </rPr>
      <t>、新建旅游滑道</t>
    </r>
    <r>
      <rPr>
        <sz val="12"/>
        <rFont val="Times New Roman"/>
        <charset val="134"/>
      </rPr>
      <t>1300</t>
    </r>
    <r>
      <rPr>
        <sz val="12"/>
        <rFont val="方正仿宋_GBK"/>
        <charset val="134"/>
      </rPr>
      <t>米；</t>
    </r>
    <r>
      <rPr>
        <sz val="12"/>
        <rFont val="Times New Roman"/>
        <charset val="134"/>
      </rPr>
      <t xml:space="preserve">
6</t>
    </r>
    <r>
      <rPr>
        <sz val="12"/>
        <rFont val="方正仿宋_GBK"/>
        <charset val="134"/>
      </rPr>
      <t>、新建梅花鹿基地</t>
    </r>
    <r>
      <rPr>
        <sz val="12"/>
        <rFont val="Times New Roman"/>
        <charset val="134"/>
      </rPr>
      <t>3600</t>
    </r>
    <r>
      <rPr>
        <sz val="12"/>
        <rFont val="方正仿宋_GBK"/>
        <charset val="134"/>
      </rPr>
      <t>平方米；</t>
    </r>
    <r>
      <rPr>
        <sz val="12"/>
        <rFont val="Times New Roman"/>
        <charset val="134"/>
      </rPr>
      <t xml:space="preserve">
7</t>
    </r>
    <r>
      <rPr>
        <sz val="12"/>
        <rFont val="方正仿宋_GBK"/>
        <charset val="134"/>
      </rPr>
      <t>、新建孔雀基地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平方米</t>
    </r>
  </si>
  <si>
    <r>
      <rPr>
        <sz val="12"/>
        <rFont val="方正仿宋_GBK"/>
        <charset val="134"/>
      </rPr>
      <t>下营</t>
    </r>
  </si>
  <si>
    <r>
      <rPr>
        <sz val="12"/>
        <rFont val="方正仿宋_GBK"/>
        <charset val="134"/>
      </rPr>
      <t>农贸市场建设钢结构超市</t>
    </r>
    <r>
      <rPr>
        <sz val="12"/>
        <rFont val="Times New Roman"/>
        <charset val="134"/>
      </rPr>
      <t>308</t>
    </r>
    <r>
      <rPr>
        <sz val="12"/>
        <rFont val="方正仿宋_GBK"/>
        <charset val="134"/>
      </rPr>
      <t>平方米，钢结构交易平台</t>
    </r>
    <r>
      <rPr>
        <sz val="12"/>
        <rFont val="Times New Roman"/>
        <charset val="134"/>
      </rPr>
      <t>345</t>
    </r>
    <r>
      <rPr>
        <sz val="12"/>
        <rFont val="方正仿宋_GBK"/>
        <charset val="134"/>
      </rPr>
      <t>平方米。</t>
    </r>
  </si>
  <si>
    <r>
      <rPr>
        <sz val="12"/>
        <rFont val="方正仿宋_GBK"/>
        <charset val="134"/>
      </rPr>
      <t>宁海街道</t>
    </r>
  </si>
  <si>
    <r>
      <rPr>
        <sz val="12"/>
        <rFont val="方正仿宋_GBK"/>
        <charset val="134"/>
      </rPr>
      <t>王亮</t>
    </r>
  </si>
  <si>
    <r>
      <rPr>
        <sz val="12"/>
        <rFont val="方正仿宋_GBK"/>
        <charset val="134"/>
      </rPr>
      <t>江川区水肥一体农业灌溉项目项目</t>
    </r>
  </si>
  <si>
    <r>
      <rPr>
        <sz val="12"/>
        <rFont val="宋体"/>
        <charset val="134"/>
      </rPr>
      <t>智能卡机更换</t>
    </r>
    <r>
      <rPr>
        <sz val="12"/>
        <rFont val="Times New Roman"/>
        <charset val="134"/>
      </rPr>
      <t>174</t>
    </r>
    <r>
      <rPr>
        <sz val="12"/>
        <rFont val="宋体"/>
        <charset val="134"/>
      </rPr>
      <t>套，给水管安装、泵房建设</t>
    </r>
  </si>
  <si>
    <r>
      <rPr>
        <sz val="12"/>
        <rFont val="方正仿宋_GBK"/>
        <charset val="134"/>
      </rPr>
      <t>区民宗局</t>
    </r>
  </si>
  <si>
    <r>
      <rPr>
        <sz val="12"/>
        <rFont val="方正仿宋_GBK"/>
        <charset val="134"/>
      </rPr>
      <t>李忠良</t>
    </r>
  </si>
  <si>
    <r>
      <rPr>
        <sz val="12"/>
        <rFont val="方正仿宋_GBK"/>
        <charset val="134"/>
      </rPr>
      <t>光山村</t>
    </r>
  </si>
  <si>
    <r>
      <rPr>
        <sz val="12"/>
        <rFont val="方正仿宋_GBK"/>
        <charset val="134"/>
      </rPr>
      <t>小额信贷</t>
    </r>
  </si>
  <si>
    <r>
      <rPr>
        <sz val="12"/>
        <rFont val="方正仿宋_GBK"/>
        <charset val="134"/>
      </rPr>
      <t>脱贫人口一次性外出务工交通补助</t>
    </r>
  </si>
  <si>
    <r>
      <rPr>
        <sz val="12"/>
        <rFont val="方正仿宋_GBK"/>
        <charset val="134"/>
      </rPr>
      <t>对跨省外出务工且稳定就业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个月以上的脱贫人口及三类监测对象，按照跨省务工每人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元的标准给予一次性外出务工交通补助（每年享受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次）。</t>
    </r>
  </si>
  <si>
    <r>
      <rPr>
        <sz val="12"/>
        <rFont val="方正仿宋_GBK"/>
        <charset val="134"/>
      </rPr>
      <t>就业培训</t>
    </r>
  </si>
  <si>
    <r>
      <rPr>
        <sz val="12"/>
        <rFont val="方正仿宋_GBK"/>
        <charset val="134"/>
      </rPr>
      <t>比亚迪务工培训、培训生活补助。</t>
    </r>
  </si>
  <si>
    <r>
      <rPr>
        <sz val="12"/>
        <rFont val="方正仿宋_GBK"/>
        <charset val="134"/>
      </rPr>
      <t>产业发展</t>
    </r>
  </si>
  <si>
    <r>
      <rPr>
        <sz val="12"/>
        <rFont val="方正仿宋_GBK"/>
        <charset val="134"/>
      </rPr>
      <t>江川区发展产业巩固拓展到户补助项目</t>
    </r>
  </si>
  <si>
    <r>
      <rPr>
        <sz val="12"/>
        <rFont val="方正仿宋_GBK"/>
        <charset val="134"/>
      </rPr>
      <t>主要用于脱贫户、三类监测对象购置农药、化肥等生产物资（补助总价的</t>
    </r>
    <r>
      <rPr>
        <sz val="12"/>
        <rFont val="Times New Roman"/>
        <charset val="134"/>
      </rPr>
      <t>50%</t>
    </r>
    <r>
      <rPr>
        <sz val="12"/>
        <rFont val="方正仿宋_GBK"/>
        <charset val="134"/>
      </rPr>
      <t>，每年每户不超过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元）。</t>
    </r>
  </si>
  <si>
    <r>
      <rPr>
        <sz val="12"/>
        <rFont val="方正仿宋_GBK"/>
        <charset val="134"/>
      </rPr>
      <t>各乡镇（街道）</t>
    </r>
  </si>
  <si>
    <r>
      <rPr>
        <sz val="12"/>
        <rFont val="方正仿宋_GBK"/>
        <charset val="134"/>
      </rPr>
      <t>村庄规划</t>
    </r>
  </si>
  <si>
    <r>
      <rPr>
        <sz val="12"/>
        <rFont val="方正仿宋_GBK"/>
        <charset val="134"/>
      </rPr>
      <t>多规合一实用性村庄规划编制资金</t>
    </r>
  </si>
  <si>
    <r>
      <rPr>
        <sz val="12"/>
        <rFont val="方正仿宋_GBK"/>
        <charset val="134"/>
      </rPr>
      <t>补助纳入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年度任务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个村社区，合计补助</t>
    </r>
    <r>
      <rPr>
        <sz val="12"/>
        <rFont val="Times New Roman"/>
        <charset val="134"/>
      </rPr>
      <t>41.4</t>
    </r>
    <r>
      <rPr>
        <sz val="12"/>
        <rFont val="方正仿宋_GBK"/>
        <charset val="134"/>
      </rPr>
      <t>万元。</t>
    </r>
  </si>
  <si>
    <r>
      <rPr>
        <b/>
        <sz val="12"/>
        <rFont val="方正仿宋_GBK"/>
        <charset val="134"/>
      </rPr>
      <t>小计</t>
    </r>
  </si>
  <si>
    <r>
      <rPr>
        <b/>
        <sz val="12"/>
        <rFont val="方正仿宋_GBK"/>
        <charset val="134"/>
      </rPr>
      <t>备选项目</t>
    </r>
  </si>
  <si>
    <r>
      <rPr>
        <sz val="12"/>
        <rFont val="方正仿宋_GBK"/>
        <charset val="134"/>
      </rPr>
      <t>九溪社区</t>
    </r>
  </si>
  <si>
    <r>
      <rPr>
        <sz val="12"/>
        <rFont val="方正仿宋_GBK"/>
        <charset val="134"/>
      </rPr>
      <t>九溪社区设施农业发展建设项目</t>
    </r>
  </si>
  <si>
    <r>
      <rPr>
        <sz val="12"/>
        <rFont val="方正仿宋_GBK"/>
        <charset val="134"/>
      </rPr>
      <t>九溪镇九溪社区百合鲜切花生产示范基地项目，预计投资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万元，位于九溪社区东村小组葫芦冲，土地性质为基本农田。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建设内容：土地平整约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亩，投资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万元；自动化温室大棚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亩，投资</t>
    </r>
    <r>
      <rPr>
        <sz val="12"/>
        <rFont val="Times New Roman"/>
        <charset val="134"/>
      </rPr>
      <t>90</t>
    </r>
    <r>
      <rPr>
        <sz val="12"/>
        <rFont val="方正仿宋_GBK"/>
        <charset val="134"/>
      </rPr>
      <t>万元；排水沟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米，投资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万元，其他费用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万元。</t>
    </r>
  </si>
  <si>
    <r>
      <rPr>
        <sz val="12"/>
        <rFont val="方正仿宋_GBK"/>
        <charset val="134"/>
      </rPr>
      <t>左卫村</t>
    </r>
  </si>
  <si>
    <r>
      <rPr>
        <sz val="12"/>
        <rFont val="方正仿宋_GBK"/>
        <charset val="134"/>
      </rPr>
      <t>云南雄鑫农产品商贸有限公司、滇原花卉产业配套设施建设项目</t>
    </r>
  </si>
  <si>
    <r>
      <rPr>
        <sz val="12"/>
        <rFont val="方正仿宋_GBK"/>
        <charset val="134"/>
      </rPr>
      <t>新建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亩滴灌喷灌设施；更换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亩自动喷药设施；改扩大建冷链库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平方米；排洪沟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米；产业路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米。</t>
    </r>
  </si>
  <si>
    <r>
      <rPr>
        <sz val="12"/>
        <rFont val="方正仿宋_GBK"/>
        <charset val="134"/>
      </rPr>
      <t>陈家湾村委会古埂小组</t>
    </r>
  </si>
  <si>
    <r>
      <rPr>
        <sz val="12"/>
        <rFont val="方正仿宋_GBK"/>
        <charset val="134"/>
      </rPr>
      <t>陈家湾村委会育苗棚建设</t>
    </r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</si>
  <si>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亩大棚及配到设施，管网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米。</t>
    </r>
  </si>
  <si>
    <r>
      <rPr>
        <sz val="12"/>
        <rFont val="方正仿宋_GBK"/>
        <charset val="134"/>
      </rPr>
      <t>中营</t>
    </r>
  </si>
  <si>
    <r>
      <rPr>
        <sz val="12"/>
        <rFont val="方正仿宋_GBK"/>
        <charset val="134"/>
      </rPr>
      <t>九溪中营草莓育苗种植示范基地建设</t>
    </r>
  </si>
  <si>
    <r>
      <rPr>
        <sz val="12"/>
        <rFont val="方正仿宋_GBK"/>
        <charset val="134"/>
      </rPr>
      <t>建设育苗组培室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个</t>
    </r>
    <r>
      <rPr>
        <sz val="12"/>
        <rFont val="Times New Roman"/>
        <charset val="134"/>
      </rPr>
      <t>280</t>
    </r>
    <r>
      <rPr>
        <sz val="12"/>
        <rFont val="方正仿宋_GBK"/>
        <charset val="134"/>
      </rPr>
      <t>平米，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层，含组培设备；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亩育苗大棚；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亩种植大棚；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亩葡萄，草莓套种大棚。村集体运营。</t>
    </r>
  </si>
  <si>
    <r>
      <rPr>
        <sz val="12"/>
        <rFont val="方正仿宋_GBK"/>
        <charset val="134"/>
      </rPr>
      <t>鸡窝</t>
    </r>
  </si>
  <si>
    <r>
      <rPr>
        <sz val="12"/>
        <rFont val="方正仿宋_GBK"/>
        <charset val="134"/>
      </rPr>
      <t>九溪镇鸡窝村蔬菜交易市场建设项目</t>
    </r>
  </si>
  <si>
    <r>
      <rPr>
        <sz val="12"/>
        <rFont val="方正仿宋_GBK"/>
        <charset val="134"/>
      </rPr>
      <t>路面硬化</t>
    </r>
    <r>
      <rPr>
        <sz val="12"/>
        <rFont val="Times New Roman"/>
        <charset val="134"/>
      </rPr>
      <t>958.6</t>
    </r>
    <r>
      <rPr>
        <sz val="12"/>
        <rFont val="方正仿宋_GBK"/>
        <charset val="134"/>
      </rPr>
      <t>平方米、新建钢架大棚（</t>
    </r>
    <r>
      <rPr>
        <sz val="12"/>
        <rFont val="Times New Roman"/>
        <charset val="134"/>
      </rPr>
      <t>312</t>
    </r>
    <r>
      <rPr>
        <sz val="12"/>
        <rFont val="方正仿宋_GBK"/>
        <charset val="134"/>
      </rPr>
      <t>平方米）、新建大门</t>
    </r>
    <r>
      <rPr>
        <sz val="12"/>
        <rFont val="Times New Roman"/>
        <charset val="134"/>
      </rPr>
      <t>16.8</t>
    </r>
    <r>
      <rPr>
        <sz val="12"/>
        <rFont val="方正仿宋_GBK"/>
        <charset val="134"/>
      </rPr>
      <t>平方米、铁艺围栏</t>
    </r>
    <r>
      <rPr>
        <sz val="12"/>
        <rFont val="Times New Roman"/>
        <charset val="134"/>
      </rPr>
      <t>52.54</t>
    </r>
    <r>
      <rPr>
        <sz val="12"/>
        <rFont val="方正仿宋_GBK"/>
        <charset val="134"/>
      </rPr>
      <t>米、透水砖铺设</t>
    </r>
    <r>
      <rPr>
        <sz val="12"/>
        <rFont val="Times New Roman"/>
        <charset val="134"/>
      </rPr>
      <t>1728.1</t>
    </r>
    <r>
      <rPr>
        <sz val="12"/>
        <rFont val="方正仿宋_GBK"/>
        <charset val="134"/>
      </rPr>
      <t>平方米、</t>
    </r>
    <r>
      <rPr>
        <sz val="12"/>
        <rFont val="Times New Roman"/>
        <charset val="134"/>
      </rPr>
      <t>HDPEDN200</t>
    </r>
    <r>
      <rPr>
        <sz val="12"/>
        <rFont val="方正仿宋_GBK"/>
        <charset val="134"/>
      </rPr>
      <t>双壁波纹管</t>
    </r>
    <r>
      <rPr>
        <sz val="12"/>
        <rFont val="Times New Roman"/>
        <charset val="134"/>
      </rPr>
      <t>263.56</t>
    </r>
    <r>
      <rPr>
        <sz val="12"/>
        <rFont val="方正仿宋_GBK"/>
        <charset val="134"/>
      </rPr>
      <t>米、</t>
    </r>
    <r>
      <rPr>
        <sz val="12"/>
        <rFont val="Times New Roman"/>
        <charset val="134"/>
      </rPr>
      <t>φ700</t>
    </r>
    <r>
      <rPr>
        <sz val="12"/>
        <rFont val="方正仿宋_GBK"/>
        <charset val="134"/>
      </rPr>
      <t>塑料检查井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座、新建混凝土排水沟</t>
    </r>
    <r>
      <rPr>
        <sz val="12"/>
        <rFont val="Times New Roman"/>
        <charset val="134"/>
      </rPr>
      <t>58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</si>
  <si>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董炳</t>
    </r>
  </si>
  <si>
    <r>
      <rPr>
        <sz val="12"/>
        <rFont val="方正仿宋_GBK"/>
        <charset val="134"/>
      </rPr>
      <t>董炳村委会百香果基地基础设施建设项目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</si>
  <si>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新建道路硬化</t>
    </r>
    <r>
      <rPr>
        <sz val="12"/>
        <rFont val="Times New Roman"/>
        <charset val="134"/>
      </rPr>
      <t>940m</t>
    </r>
    <r>
      <rPr>
        <sz val="12"/>
        <rFont val="方正仿宋_GBK"/>
        <charset val="134"/>
      </rPr>
      <t>。</t>
    </r>
    <r>
      <rPr>
        <sz val="12"/>
        <rFont val="Times New Roman"/>
        <charset val="134"/>
      </rPr>
      <t>2.</t>
    </r>
    <r>
      <rPr>
        <sz val="12"/>
        <rFont val="方正仿宋_GBK"/>
        <charset val="134"/>
      </rPr>
      <t>建排水沟</t>
    </r>
    <r>
      <rPr>
        <sz val="12"/>
        <rFont val="Times New Roman"/>
        <charset val="134"/>
      </rPr>
      <t>1500m</t>
    </r>
    <r>
      <rPr>
        <sz val="12"/>
        <rFont val="方正仿宋_GBK"/>
        <charset val="134"/>
      </rPr>
      <t>，成品水池容积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立方米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个，</t>
    </r>
    <r>
      <rPr>
        <sz val="12"/>
        <rFont val="Times New Roman"/>
        <charset val="134"/>
      </rPr>
      <t>PE</t>
    </r>
    <r>
      <rPr>
        <sz val="12"/>
        <rFont val="方正仿宋_GBK"/>
        <charset val="134"/>
      </rPr>
      <t>管灌溉给水管</t>
    </r>
    <r>
      <rPr>
        <sz val="12"/>
        <rFont val="Times New Roman"/>
        <charset val="134"/>
      </rPr>
      <t>600m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3.</t>
    </r>
    <r>
      <rPr>
        <sz val="12"/>
        <rFont val="方正仿宋_GBK"/>
        <charset val="134"/>
      </rPr>
      <t>场地硬化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㎡；</t>
    </r>
  </si>
  <si>
    <r>
      <rPr>
        <sz val="12"/>
        <rFont val="方正仿宋_GBK"/>
        <charset val="134"/>
      </rPr>
      <t>大营社区</t>
    </r>
  </si>
  <si>
    <r>
      <rPr>
        <sz val="12"/>
        <rFont val="方正仿宋_GBK"/>
        <charset val="134"/>
      </rPr>
      <t>宁海街道大营社区畜禽集中养殖点建设项目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</si>
  <si>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、场地平整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亩；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、新建</t>
    </r>
    <r>
      <rPr>
        <sz val="12"/>
        <rFont val="Times New Roman"/>
        <charset val="134"/>
      </rPr>
      <t>300m³</t>
    </r>
    <r>
      <rPr>
        <sz val="12"/>
        <rFont val="方正仿宋_GBK"/>
        <charset val="134"/>
      </rPr>
      <t>蓄水池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座，提水设备及管网安装；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、新建</t>
    </r>
    <r>
      <rPr>
        <sz val="12"/>
        <rFont val="Times New Roman"/>
        <charset val="134"/>
      </rPr>
      <t>300m³</t>
    </r>
    <r>
      <rPr>
        <sz val="12"/>
        <rFont val="方正仿宋_GBK"/>
        <charset val="134"/>
      </rPr>
      <t>污水池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座；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、场内道路硬化</t>
    </r>
    <r>
      <rPr>
        <sz val="12"/>
        <rFont val="Times New Roman"/>
        <charset val="134"/>
      </rPr>
      <t>1000m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、排污管埋设</t>
    </r>
    <r>
      <rPr>
        <sz val="12"/>
        <rFont val="Times New Roman"/>
        <charset val="134"/>
      </rPr>
      <t>1000m</t>
    </r>
    <r>
      <rPr>
        <sz val="12"/>
        <rFont val="方正仿宋_GBK"/>
        <charset val="134"/>
      </rPr>
      <t>；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、供电线路架设</t>
    </r>
    <r>
      <rPr>
        <sz val="12"/>
        <rFont val="Times New Roman"/>
        <charset val="134"/>
      </rPr>
      <t>1500m</t>
    </r>
  </si>
  <si>
    <r>
      <rPr>
        <sz val="12"/>
        <rFont val="方正仿宋_GBK"/>
        <charset val="134"/>
      </rPr>
      <t>前卫社区</t>
    </r>
  </si>
  <si>
    <r>
      <rPr>
        <sz val="12"/>
        <rFont val="方正仿宋_GBK"/>
        <charset val="134"/>
      </rPr>
      <t>前卫镇前卫社区集中养殖点扩建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</si>
  <si>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、污水管道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米；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、镀锌给水管</t>
    </r>
    <r>
      <rPr>
        <sz val="12"/>
        <rFont val="Times New Roman"/>
        <charset val="134"/>
      </rPr>
      <t>1000m</t>
    </r>
    <r>
      <rPr>
        <sz val="12"/>
        <rFont val="方正仿宋_GBK"/>
        <charset val="134"/>
      </rPr>
      <t>；路面硬化</t>
    </r>
    <r>
      <rPr>
        <sz val="12"/>
        <rFont val="Times New Roman"/>
        <charset val="134"/>
      </rPr>
      <t>2600</t>
    </r>
    <r>
      <rPr>
        <sz val="12"/>
        <rFont val="方正仿宋_GBK"/>
        <charset val="134"/>
      </rPr>
      <t>㎡。</t>
    </r>
  </si>
  <si>
    <t>订单合同</t>
  </si>
  <si>
    <t>新建</t>
  </si>
  <si>
    <t>股份合作</t>
  </si>
  <si>
    <t>村公共服务</t>
  </si>
  <si>
    <t>续建</t>
  </si>
  <si>
    <t>流转聘用</t>
  </si>
  <si>
    <t>村基础设施</t>
  </si>
  <si>
    <t>改扩建</t>
  </si>
  <si>
    <t>是</t>
  </si>
  <si>
    <t>产业化联合体</t>
  </si>
  <si>
    <t>公益岗位</t>
  </si>
  <si>
    <t>否</t>
  </si>
  <si>
    <t>服务协作</t>
  </si>
  <si>
    <t>教育帮扶</t>
  </si>
  <si>
    <t>农村闲置宅基地（闲置农房）盘活利用</t>
  </si>
  <si>
    <t>金融帮扶</t>
  </si>
  <si>
    <t>农户（村集体）直接入股经营</t>
  </si>
  <si>
    <t>就业帮扶</t>
  </si>
  <si>
    <t>担保型联结</t>
  </si>
  <si>
    <t>生活条件改善</t>
  </si>
  <si>
    <t>“市场式”联结</t>
  </si>
  <si>
    <t>危房改造</t>
  </si>
  <si>
    <t>“托管式”联结</t>
  </si>
  <si>
    <t>其他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</si>
</sst>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);[Red]\(0.0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10.5"/>
      <color rgb="FF666666"/>
      <name val="宋体"/>
      <charset val="134"/>
    </font>
    <font>
      <sz val="11"/>
      <color indexed="8"/>
      <name val="宋体"/>
      <charset val="134"/>
      <scheme val="minor"/>
    </font>
    <font>
      <b/>
      <sz val="14"/>
      <name val="仿宋_GB2312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2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sz val="12"/>
      <name val="方正仿宋_GBK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sz val="11"/>
      <name val="方正小标宋_GB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4"/>
      <name val="仿宋_GB2312"/>
      <charset val="134"/>
    </font>
    <font>
      <b/>
      <sz val="12"/>
      <name val="方正仿宋_GBK"/>
      <charset val="134"/>
    </font>
    <font>
      <vertAlign val="superscript"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3" borderId="8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6" fillId="0" borderId="7" xfId="0" applyNumberFormat="1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1\11&#26376;\2022&#24180;&#39033;&#30446;&#23454;&#26045;&#35745;&#21010;&#34920;\&#26032;&#24179;&#21439;2022&#24180;&#24230;&#24041;&#22266;&#21046;&#25299;&#23637;&#33073;&#36139;&#25915;&#22362;&#25104;&#26524;&#21644;&#20065;&#26449;&#25391;&#20852;&#39033;&#30446;&#35745;&#21010;&#34920;&#65288;&#26032;&#24179;&#21439;&#32423;&#27719;&#24635;)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Data\My%20Documents\WeChat%20Files\wxid_91dtl0w9wx9u22\FileStorage\File\2022-12\&#38596;&#2085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home\user\Desktop\2023&#24180;&#24230;&#8220;&#21313;&#30334;&#21315;&#19975;&#24037;&#31243;&#8221;&#39033;&#30446;&#35745;&#21010;&#34920;&#20061;&#2833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home\user\Desktop\2023&#24180;&#24230;&#8220;&#21313;&#30334;&#21315;&#19975;&#24037;&#31243;&#8221;&#39033;&#30446;&#35745;&#21010;&#34920;&#20061;&#2833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汇总表（参考）"/>
      <sheetName val="Sheet1"/>
      <sheetName val="项目计划表"/>
      <sheetName val="Sheet5"/>
      <sheetName val="十四五"/>
      <sheetName val="项目分类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pane ySplit="6" topLeftCell="A13" activePane="bottomLeft" state="frozen"/>
      <selection/>
      <selection pane="bottomLeft" activeCell="G20" sqref="G20"/>
    </sheetView>
  </sheetViews>
  <sheetFormatPr defaultColWidth="9" defaultRowHeight="18.75"/>
  <cols>
    <col min="1" max="1" width="7.125" style="5" customWidth="1"/>
    <col min="2" max="2" width="12.625" style="5" customWidth="1"/>
    <col min="3" max="3" width="8.75" style="5" customWidth="1"/>
    <col min="4" max="4" width="10.625" style="5" customWidth="1"/>
    <col min="5" max="6" width="10.625" style="3" customWidth="1"/>
    <col min="7" max="7" width="32.25" style="6" customWidth="1"/>
    <col min="8" max="8" width="38.25" style="6" customWidth="1"/>
    <col min="9" max="10" width="12.25" style="7" customWidth="1"/>
    <col min="11" max="11" width="10.125" style="7" customWidth="1"/>
    <col min="12" max="13" width="8.5" style="7" customWidth="1"/>
    <col min="14" max="14" width="9.125" style="8" customWidth="1"/>
    <col min="15" max="15" width="9" style="8"/>
    <col min="16" max="16364" width="74.8416666666667" style="8"/>
    <col min="16365" max="16382" width="9" style="8"/>
    <col min="16383" max="16384" width="9" style="51"/>
  </cols>
  <sheetData>
    <row r="1" s="8" customFormat="1" spans="1:15">
      <c r="A1" s="63" t="s">
        <v>0</v>
      </c>
      <c r="B1" s="64"/>
      <c r="C1" s="10"/>
      <c r="D1" s="10"/>
      <c r="E1" s="11"/>
      <c r="F1" s="11"/>
      <c r="G1" s="12"/>
      <c r="H1" s="12"/>
      <c r="I1" s="13"/>
      <c r="J1" s="13"/>
      <c r="K1" s="13"/>
      <c r="L1" s="13"/>
      <c r="M1" s="13"/>
      <c r="N1" s="41"/>
      <c r="O1" s="41"/>
    </row>
    <row r="2" s="3" customFormat="1" ht="27" spans="1:15">
      <c r="A2" s="6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3" customFormat="1" spans="1:1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42"/>
      <c r="O3" s="42"/>
    </row>
    <row r="4" s="3" customFormat="1" spans="1:15">
      <c r="A4" s="66" t="s">
        <v>3</v>
      </c>
      <c r="B4" s="66" t="s">
        <v>4</v>
      </c>
      <c r="C4" s="66" t="s">
        <v>5</v>
      </c>
      <c r="D4" s="66" t="s">
        <v>6</v>
      </c>
      <c r="E4" s="67" t="s">
        <v>7</v>
      </c>
      <c r="F4" s="68" t="s">
        <v>8</v>
      </c>
      <c r="G4" s="67" t="s">
        <v>9</v>
      </c>
      <c r="H4" s="67" t="s">
        <v>10</v>
      </c>
      <c r="I4" s="81" t="s">
        <v>11</v>
      </c>
      <c r="J4" s="82" t="s">
        <v>12</v>
      </c>
      <c r="K4" s="45"/>
      <c r="L4" s="66" t="s">
        <v>13</v>
      </c>
      <c r="M4" s="17"/>
      <c r="N4" s="66" t="s">
        <v>14</v>
      </c>
      <c r="O4" s="83" t="s">
        <v>15</v>
      </c>
    </row>
    <row r="5" s="3" customFormat="1" spans="1:15">
      <c r="A5" s="17"/>
      <c r="B5" s="17"/>
      <c r="C5" s="17"/>
      <c r="D5" s="17"/>
      <c r="E5" s="18"/>
      <c r="F5" s="69"/>
      <c r="G5" s="18"/>
      <c r="H5" s="18"/>
      <c r="I5" s="19"/>
      <c r="J5" s="19" t="s">
        <v>16</v>
      </c>
      <c r="K5" s="61" t="s">
        <v>17</v>
      </c>
      <c r="L5" s="66" t="s">
        <v>18</v>
      </c>
      <c r="M5" s="66" t="s">
        <v>19</v>
      </c>
      <c r="N5" s="17"/>
      <c r="O5" s="46"/>
    </row>
    <row r="6" s="3" customFormat="1" spans="1:15">
      <c r="A6" s="17"/>
      <c r="B6" s="17"/>
      <c r="C6" s="17"/>
      <c r="D6" s="17"/>
      <c r="E6" s="18"/>
      <c r="F6" s="70"/>
      <c r="G6" s="18"/>
      <c r="H6" s="18"/>
      <c r="I6" s="19"/>
      <c r="J6" s="19"/>
      <c r="K6" s="61"/>
      <c r="L6" s="17"/>
      <c r="M6" s="17"/>
      <c r="N6" s="17"/>
      <c r="O6" s="46"/>
    </row>
    <row r="7" s="3" customFormat="1" ht="26" customHeight="1" spans="1:15">
      <c r="A7" s="71" t="s">
        <v>20</v>
      </c>
      <c r="B7" s="53"/>
      <c r="C7" s="17"/>
      <c r="D7" s="17"/>
      <c r="E7" s="18"/>
      <c r="F7" s="18"/>
      <c r="G7" s="18"/>
      <c r="H7" s="18"/>
      <c r="I7" s="54">
        <f>SUM(I8:I17)</f>
        <v>786.62</v>
      </c>
      <c r="J7" s="54">
        <f>SUM(J8:J17)</f>
        <v>225</v>
      </c>
      <c r="K7" s="54">
        <f>SUM(K8:K17)</f>
        <v>561.62</v>
      </c>
      <c r="L7" s="62">
        <f>SUM(L8:L17)</f>
        <v>3606</v>
      </c>
      <c r="M7" s="62">
        <f>SUM(M8:M17)</f>
        <v>10124</v>
      </c>
      <c r="N7" s="17"/>
      <c r="O7" s="46"/>
    </row>
    <row r="8" s="3" customFormat="1" ht="47.25" spans="1:15">
      <c r="A8" s="20">
        <v>1</v>
      </c>
      <c r="B8" s="72" t="s">
        <v>21</v>
      </c>
      <c r="C8" s="72" t="s">
        <v>22</v>
      </c>
      <c r="D8" s="73" t="s">
        <v>23</v>
      </c>
      <c r="E8" s="73" t="s">
        <v>24</v>
      </c>
      <c r="F8" s="73" t="s">
        <v>25</v>
      </c>
      <c r="G8" s="74" t="s">
        <v>26</v>
      </c>
      <c r="H8" s="22" t="s">
        <v>27</v>
      </c>
      <c r="I8" s="23">
        <v>10.5</v>
      </c>
      <c r="J8" s="23">
        <v>10</v>
      </c>
      <c r="K8" s="23">
        <f>I8-J8</f>
        <v>0.5</v>
      </c>
      <c r="L8" s="20">
        <v>184</v>
      </c>
      <c r="M8" s="24">
        <v>570</v>
      </c>
      <c r="N8" s="21" t="s">
        <v>28</v>
      </c>
      <c r="O8" s="73" t="s">
        <v>29</v>
      </c>
    </row>
    <row r="9" s="3" customFormat="1" ht="50" customHeight="1" spans="1:15">
      <c r="A9" s="20">
        <v>2</v>
      </c>
      <c r="B9" s="56"/>
      <c r="C9" s="56"/>
      <c r="D9" s="73" t="s">
        <v>30</v>
      </c>
      <c r="E9" s="73" t="s">
        <v>31</v>
      </c>
      <c r="F9" s="73" t="s">
        <v>25</v>
      </c>
      <c r="G9" s="73" t="s">
        <v>32</v>
      </c>
      <c r="H9" s="22" t="s">
        <v>33</v>
      </c>
      <c r="I9" s="23">
        <v>110</v>
      </c>
      <c r="J9" s="23">
        <v>30</v>
      </c>
      <c r="K9" s="23">
        <v>80</v>
      </c>
      <c r="L9" s="20">
        <v>266</v>
      </c>
      <c r="M9" s="20">
        <v>755</v>
      </c>
      <c r="N9" s="21" t="s">
        <v>28</v>
      </c>
      <c r="O9" s="84" t="s">
        <v>34</v>
      </c>
    </row>
    <row r="10" s="3" customFormat="1" ht="49" customHeight="1" spans="1:15">
      <c r="A10" s="20">
        <v>3</v>
      </c>
      <c r="B10" s="73" t="s">
        <v>35</v>
      </c>
      <c r="C10" s="73" t="s">
        <v>36</v>
      </c>
      <c r="D10" s="73" t="s">
        <v>37</v>
      </c>
      <c r="E10" s="73" t="s">
        <v>31</v>
      </c>
      <c r="F10" s="73" t="s">
        <v>25</v>
      </c>
      <c r="G10" s="73" t="s">
        <v>38</v>
      </c>
      <c r="H10" s="57" t="s">
        <v>39</v>
      </c>
      <c r="I10" s="23">
        <v>25.2</v>
      </c>
      <c r="J10" s="23">
        <v>25.2</v>
      </c>
      <c r="K10" s="23">
        <f>I10-J10</f>
        <v>0</v>
      </c>
      <c r="L10" s="20">
        <v>854</v>
      </c>
      <c r="M10" s="20">
        <v>2189</v>
      </c>
      <c r="N10" s="21" t="s">
        <v>28</v>
      </c>
      <c r="O10" s="84" t="s">
        <v>34</v>
      </c>
    </row>
    <row r="11" s="3" customFormat="1" ht="49" customHeight="1" spans="1:15">
      <c r="A11" s="20">
        <v>4</v>
      </c>
      <c r="B11" s="73" t="s">
        <v>40</v>
      </c>
      <c r="C11" s="73" t="s">
        <v>41</v>
      </c>
      <c r="D11" s="73" t="s">
        <v>42</v>
      </c>
      <c r="E11" s="73" t="s">
        <v>31</v>
      </c>
      <c r="F11" s="73" t="s">
        <v>25</v>
      </c>
      <c r="G11" s="73" t="s">
        <v>43</v>
      </c>
      <c r="H11" s="57" t="s">
        <v>44</v>
      </c>
      <c r="I11" s="23">
        <v>4.8</v>
      </c>
      <c r="J11" s="23">
        <v>4.8</v>
      </c>
      <c r="K11" s="23">
        <f>I11-J11</f>
        <v>0</v>
      </c>
      <c r="L11" s="20">
        <v>825</v>
      </c>
      <c r="M11" s="20">
        <v>2310</v>
      </c>
      <c r="N11" s="21" t="s">
        <v>28</v>
      </c>
      <c r="O11" s="84" t="s">
        <v>34</v>
      </c>
    </row>
    <row r="12" s="3" customFormat="1" ht="62" customHeight="1" spans="1:15">
      <c r="A12" s="20">
        <v>5</v>
      </c>
      <c r="B12" s="72" t="s">
        <v>45</v>
      </c>
      <c r="C12" s="72" t="s">
        <v>46</v>
      </c>
      <c r="D12" s="73" t="s">
        <v>47</v>
      </c>
      <c r="E12" s="73" t="s">
        <v>48</v>
      </c>
      <c r="F12" s="73" t="s">
        <v>49</v>
      </c>
      <c r="G12" s="74" t="s">
        <v>50</v>
      </c>
      <c r="H12" s="22" t="s">
        <v>51</v>
      </c>
      <c r="I12" s="23">
        <v>14</v>
      </c>
      <c r="J12" s="23">
        <v>10</v>
      </c>
      <c r="K12" s="23">
        <f>I12-J12</f>
        <v>4</v>
      </c>
      <c r="L12" s="20">
        <v>244</v>
      </c>
      <c r="M12" s="20">
        <v>671</v>
      </c>
      <c r="N12" s="21" t="s">
        <v>28</v>
      </c>
      <c r="O12" s="73" t="s">
        <v>29</v>
      </c>
    </row>
    <row r="13" s="3" customFormat="1" ht="126" spans="1:15">
      <c r="A13" s="20">
        <v>6</v>
      </c>
      <c r="B13" s="75" t="s">
        <v>52</v>
      </c>
      <c r="C13" s="73" t="s">
        <v>53</v>
      </c>
      <c r="D13" s="73" t="s">
        <v>54</v>
      </c>
      <c r="E13" s="73" t="s">
        <v>48</v>
      </c>
      <c r="F13" s="73" t="s">
        <v>49</v>
      </c>
      <c r="G13" s="74" t="s">
        <v>55</v>
      </c>
      <c r="H13" s="22" t="s">
        <v>56</v>
      </c>
      <c r="I13" s="23">
        <v>180</v>
      </c>
      <c r="J13" s="23">
        <v>98.8</v>
      </c>
      <c r="K13" s="23">
        <f>I13-J13</f>
        <v>81.2</v>
      </c>
      <c r="L13" s="20">
        <v>83</v>
      </c>
      <c r="M13" s="24">
        <v>279</v>
      </c>
      <c r="N13" s="21" t="s">
        <v>28</v>
      </c>
      <c r="O13" s="73" t="s">
        <v>29</v>
      </c>
    </row>
    <row r="14" s="3" customFormat="1" ht="54" customHeight="1" spans="1:15">
      <c r="A14" s="20">
        <v>7</v>
      </c>
      <c r="B14" s="76" t="s">
        <v>57</v>
      </c>
      <c r="C14" s="73" t="s">
        <v>58</v>
      </c>
      <c r="D14" s="73" t="s">
        <v>59</v>
      </c>
      <c r="E14" s="73" t="s">
        <v>60</v>
      </c>
      <c r="F14" s="73" t="s">
        <v>61</v>
      </c>
      <c r="G14" s="73" t="s">
        <v>60</v>
      </c>
      <c r="H14" s="57" t="s">
        <v>62</v>
      </c>
      <c r="I14" s="23">
        <v>150</v>
      </c>
      <c r="J14" s="23">
        <v>3</v>
      </c>
      <c r="K14" s="23">
        <v>147</v>
      </c>
      <c r="L14" s="20">
        <v>900</v>
      </c>
      <c r="M14" s="20">
        <v>3100</v>
      </c>
      <c r="N14" s="21" t="s">
        <v>63</v>
      </c>
      <c r="O14" s="73" t="s">
        <v>64</v>
      </c>
    </row>
    <row r="15" s="3" customFormat="1" ht="54" customHeight="1" spans="1:15">
      <c r="A15" s="20">
        <v>8</v>
      </c>
      <c r="B15" s="24"/>
      <c r="C15" s="21"/>
      <c r="D15" s="73" t="s">
        <v>59</v>
      </c>
      <c r="E15" s="73" t="s">
        <v>65</v>
      </c>
      <c r="F15" s="20" t="s">
        <v>66</v>
      </c>
      <c r="G15" s="74" t="s">
        <v>67</v>
      </c>
      <c r="H15" s="77" t="s">
        <v>68</v>
      </c>
      <c r="I15" s="23">
        <v>3</v>
      </c>
      <c r="J15" s="23">
        <v>3</v>
      </c>
      <c r="K15" s="23"/>
      <c r="L15" s="20">
        <v>10</v>
      </c>
      <c r="M15" s="20">
        <v>10</v>
      </c>
      <c r="N15" s="21" t="s">
        <v>63</v>
      </c>
      <c r="O15" s="73" t="s">
        <v>69</v>
      </c>
    </row>
    <row r="16" s="3" customFormat="1" ht="63" customHeight="1" spans="1:15">
      <c r="A16" s="20">
        <v>9</v>
      </c>
      <c r="B16" s="24"/>
      <c r="C16" s="21"/>
      <c r="D16" s="73" t="s">
        <v>59</v>
      </c>
      <c r="E16" s="78" t="s">
        <v>65</v>
      </c>
      <c r="F16" s="20" t="s">
        <v>66</v>
      </c>
      <c r="G16" s="78" t="s">
        <v>70</v>
      </c>
      <c r="H16" s="79" t="s">
        <v>71</v>
      </c>
      <c r="I16" s="23">
        <v>230</v>
      </c>
      <c r="J16" s="23">
        <v>35.85</v>
      </c>
      <c r="K16" s="23">
        <f>I16-J16</f>
        <v>194.15</v>
      </c>
      <c r="L16" s="20">
        <v>240</v>
      </c>
      <c r="M16" s="20">
        <v>240</v>
      </c>
      <c r="N16" s="21" t="s">
        <v>63</v>
      </c>
      <c r="O16" s="27"/>
    </row>
    <row r="17" s="3" customFormat="1" ht="75" customHeight="1" spans="1:15">
      <c r="A17" s="20">
        <v>10</v>
      </c>
      <c r="B17" s="24"/>
      <c r="C17" s="21"/>
      <c r="D17" s="73" t="s">
        <v>59</v>
      </c>
      <c r="E17" s="73" t="s">
        <v>72</v>
      </c>
      <c r="F17" s="20" t="s">
        <v>66</v>
      </c>
      <c r="G17" s="80" t="s">
        <v>73</v>
      </c>
      <c r="H17" s="57" t="s">
        <v>74</v>
      </c>
      <c r="I17" s="24">
        <v>59.12</v>
      </c>
      <c r="J17" s="23">
        <v>4.35</v>
      </c>
      <c r="K17" s="23">
        <f>I17-J17</f>
        <v>54.77</v>
      </c>
      <c r="L17" s="20"/>
      <c r="M17" s="24"/>
      <c r="N17" s="21" t="s">
        <v>63</v>
      </c>
      <c r="O17" s="27"/>
    </row>
  </sheetData>
  <mergeCells count="25">
    <mergeCell ref="A1:B1"/>
    <mergeCell ref="A2:O2"/>
    <mergeCell ref="A3:M3"/>
    <mergeCell ref="J4:K4"/>
    <mergeCell ref="L4:M4"/>
    <mergeCell ref="A7:B7"/>
    <mergeCell ref="A4:A6"/>
    <mergeCell ref="B4:B6"/>
    <mergeCell ref="B8:B9"/>
    <mergeCell ref="B14:B17"/>
    <mergeCell ref="C4:C6"/>
    <mergeCell ref="C8:C9"/>
    <mergeCell ref="C14:C17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4:N6"/>
    <mergeCell ref="O4:O6"/>
  </mergeCells>
  <dataValidations count="3">
    <dataValidation type="list" allowBlank="1" showInputMessage="1" showErrorMessage="1" sqref="E8 F8 E10 F10 E11 F11 E12 F12 E13 F13 E14 F14 E15">
      <formula1>[3]Sheet2!#REF!</formula1>
    </dataValidation>
    <dataValidation type="list" allowBlank="1" showInputMessage="1" showErrorMessage="1" sqref="D16 D17 E17">
      <formula1>[2]Sheet2!#REF!</formula1>
    </dataValidation>
    <dataValidation type="list" allowBlank="1" showInputMessage="1" showErrorMessage="1" sqref="E9 F9">
      <formula1>[4]Sheet2!#REF!</formula1>
    </dataValidation>
  </dataValidations>
  <pageMargins left="0.354166666666667" right="0.314583333333333" top="0.236111111111111" bottom="0.393055555555556" header="0.314583333333333" footer="0.39305555555555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8.75"/>
  <cols>
    <col min="1" max="1" width="7.125" style="5" customWidth="1"/>
    <col min="2" max="2" width="12.625" style="5" customWidth="1"/>
    <col min="3" max="3" width="8.75" style="5" customWidth="1"/>
    <col min="4" max="4" width="10.625" style="5" customWidth="1"/>
    <col min="5" max="5" width="10.625" style="3" customWidth="1"/>
    <col min="6" max="6" width="32.25" style="6" customWidth="1"/>
    <col min="7" max="7" width="38.25" style="6" customWidth="1"/>
    <col min="8" max="9" width="12.25" style="7" customWidth="1"/>
    <col min="10" max="10" width="10.125" style="7" customWidth="1"/>
    <col min="11" max="12" width="8.5" style="7" customWidth="1"/>
    <col min="13" max="13" width="9.125" style="8" customWidth="1"/>
    <col min="14" max="14" width="9" style="8"/>
    <col min="15" max="16364" width="74.8416666666667" style="8"/>
    <col min="16365" max="16382" width="9" style="8"/>
    <col min="16383" max="16384" width="9" style="51"/>
  </cols>
  <sheetData>
    <row r="1" s="8" customFormat="1" spans="1:15">
      <c r="A1" s="9" t="s">
        <v>75</v>
      </c>
      <c r="B1" s="9"/>
      <c r="C1" s="10"/>
      <c r="D1" s="10"/>
      <c r="E1" s="11"/>
      <c r="F1" s="12"/>
      <c r="G1" s="12"/>
      <c r="H1" s="13"/>
      <c r="I1" s="13"/>
      <c r="J1" s="13"/>
      <c r="K1" s="13"/>
      <c r="L1" s="13"/>
      <c r="M1" s="41"/>
      <c r="N1" s="41"/>
      <c r="O1" s="41"/>
    </row>
    <row r="2" s="3" customFormat="1" ht="27" spans="1:15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1"/>
    </row>
    <row r="3" s="3" customFormat="1" ht="28" customHeight="1" spans="1:15">
      <c r="A3" s="15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42"/>
      <c r="N3" s="42"/>
      <c r="O3" s="11"/>
    </row>
    <row r="4" s="3" customFormat="1" spans="1:15">
      <c r="A4" s="17" t="s">
        <v>78</v>
      </c>
      <c r="B4" s="17" t="s">
        <v>79</v>
      </c>
      <c r="C4" s="17" t="s">
        <v>80</v>
      </c>
      <c r="D4" s="17" t="s">
        <v>81</v>
      </c>
      <c r="E4" s="18" t="s">
        <v>82</v>
      </c>
      <c r="F4" s="18" t="s">
        <v>83</v>
      </c>
      <c r="G4" s="18" t="s">
        <v>84</v>
      </c>
      <c r="H4" s="19" t="s">
        <v>85</v>
      </c>
      <c r="I4" s="43" t="s">
        <v>86</v>
      </c>
      <c r="J4" s="45"/>
      <c r="K4" s="17" t="s">
        <v>87</v>
      </c>
      <c r="L4" s="17"/>
      <c r="M4" s="17" t="s">
        <v>88</v>
      </c>
      <c r="N4" s="46" t="s">
        <v>89</v>
      </c>
      <c r="O4" s="11"/>
    </row>
    <row r="5" s="3" customFormat="1" spans="1:15">
      <c r="A5" s="17"/>
      <c r="B5" s="17"/>
      <c r="C5" s="17"/>
      <c r="D5" s="17"/>
      <c r="E5" s="18"/>
      <c r="F5" s="18"/>
      <c r="G5" s="18"/>
      <c r="H5" s="19"/>
      <c r="I5" s="19" t="s">
        <v>16</v>
      </c>
      <c r="J5" s="61" t="s">
        <v>17</v>
      </c>
      <c r="K5" s="17" t="s">
        <v>90</v>
      </c>
      <c r="L5" s="17" t="s">
        <v>91</v>
      </c>
      <c r="M5" s="17"/>
      <c r="N5" s="46"/>
      <c r="O5" s="11"/>
    </row>
    <row r="6" s="3" customFormat="1" spans="1:15">
      <c r="A6" s="17"/>
      <c r="B6" s="17"/>
      <c r="C6" s="17"/>
      <c r="D6" s="17"/>
      <c r="E6" s="18"/>
      <c r="F6" s="18"/>
      <c r="G6" s="18"/>
      <c r="H6" s="19"/>
      <c r="I6" s="19"/>
      <c r="J6" s="61"/>
      <c r="K6" s="17"/>
      <c r="L6" s="17"/>
      <c r="M6" s="17"/>
      <c r="N6" s="46"/>
      <c r="O6" s="11"/>
    </row>
    <row r="7" s="3" customFormat="1" ht="34" customHeight="1" spans="1:15">
      <c r="A7" s="52" t="s">
        <v>92</v>
      </c>
      <c r="B7" s="53"/>
      <c r="C7" s="17"/>
      <c r="D7" s="17"/>
      <c r="E7" s="18"/>
      <c r="F7" s="18"/>
      <c r="G7" s="18"/>
      <c r="H7" s="54">
        <f>SUM(H8:H18)</f>
        <v>1063.55</v>
      </c>
      <c r="I7" s="54">
        <f>SUM(I8:I18)</f>
        <v>435</v>
      </c>
      <c r="J7" s="54">
        <f>SUM(J8:J18)</f>
        <v>628.55</v>
      </c>
      <c r="K7" s="62">
        <f>SUM(K8:K18)</f>
        <v>3879</v>
      </c>
      <c r="L7" s="62">
        <f>SUM(L8:L18)</f>
        <v>9741</v>
      </c>
      <c r="M7" s="17"/>
      <c r="N7" s="46"/>
      <c r="O7" s="11"/>
    </row>
    <row r="8" s="3" customFormat="1" ht="49.5" spans="1:15">
      <c r="A8" s="20">
        <v>1</v>
      </c>
      <c r="B8" s="55" t="s">
        <v>93</v>
      </c>
      <c r="C8" s="55" t="s">
        <v>94</v>
      </c>
      <c r="D8" s="21" t="s">
        <v>95</v>
      </c>
      <c r="E8" s="21" t="s">
        <v>96</v>
      </c>
      <c r="F8" s="21" t="s">
        <v>97</v>
      </c>
      <c r="G8" s="22" t="s">
        <v>98</v>
      </c>
      <c r="H8" s="23">
        <v>110</v>
      </c>
      <c r="I8" s="23">
        <v>30</v>
      </c>
      <c r="J8" s="23">
        <f t="shared" ref="J8:J18" si="0">H8-I8</f>
        <v>80</v>
      </c>
      <c r="K8" s="20">
        <v>266</v>
      </c>
      <c r="L8" s="20">
        <v>755</v>
      </c>
      <c r="M8" s="21" t="s">
        <v>28</v>
      </c>
      <c r="N8" s="21" t="s">
        <v>99</v>
      </c>
      <c r="O8" s="11"/>
    </row>
    <row r="9" s="3" customFormat="1" ht="50" customHeight="1" spans="1:15">
      <c r="A9" s="20">
        <v>2</v>
      </c>
      <c r="B9" s="56"/>
      <c r="C9" s="56"/>
      <c r="D9" s="21" t="s">
        <v>100</v>
      </c>
      <c r="E9" s="21" t="s">
        <v>101</v>
      </c>
      <c r="F9" s="25" t="s">
        <v>102</v>
      </c>
      <c r="G9" s="22" t="s">
        <v>103</v>
      </c>
      <c r="H9" s="23">
        <v>10.5</v>
      </c>
      <c r="I9" s="23">
        <v>10</v>
      </c>
      <c r="J9" s="23">
        <f t="shared" si="0"/>
        <v>0.5</v>
      </c>
      <c r="K9" s="20">
        <v>184</v>
      </c>
      <c r="L9" s="24">
        <v>570</v>
      </c>
      <c r="M9" s="21" t="s">
        <v>28</v>
      </c>
      <c r="N9" s="21"/>
      <c r="O9" s="11"/>
    </row>
    <row r="10" s="3" customFormat="1" ht="49" customHeight="1" spans="1:15">
      <c r="A10" s="20">
        <v>3</v>
      </c>
      <c r="B10" s="21" t="s">
        <v>104</v>
      </c>
      <c r="C10" s="21" t="s">
        <v>105</v>
      </c>
      <c r="D10" s="21" t="s">
        <v>106</v>
      </c>
      <c r="E10" s="21" t="s">
        <v>96</v>
      </c>
      <c r="F10" s="21" t="s">
        <v>107</v>
      </c>
      <c r="G10" s="22" t="s">
        <v>39</v>
      </c>
      <c r="H10" s="23">
        <v>18.56</v>
      </c>
      <c r="I10" s="23">
        <v>18.56</v>
      </c>
      <c r="J10" s="23">
        <f t="shared" si="0"/>
        <v>0</v>
      </c>
      <c r="K10" s="20">
        <v>854</v>
      </c>
      <c r="L10" s="20">
        <v>2189</v>
      </c>
      <c r="M10" s="21" t="s">
        <v>28</v>
      </c>
      <c r="N10" s="21" t="s">
        <v>99</v>
      </c>
      <c r="O10" s="11"/>
    </row>
    <row r="11" s="3" customFormat="1" ht="49" customHeight="1" spans="1:15">
      <c r="A11" s="20">
        <v>4</v>
      </c>
      <c r="B11" s="21" t="s">
        <v>108</v>
      </c>
      <c r="C11" s="21" t="s">
        <v>109</v>
      </c>
      <c r="D11" s="21" t="s">
        <v>110</v>
      </c>
      <c r="E11" s="21" t="s">
        <v>96</v>
      </c>
      <c r="F11" s="21" t="s">
        <v>111</v>
      </c>
      <c r="G11" s="57" t="s">
        <v>112</v>
      </c>
      <c r="H11" s="23">
        <v>5</v>
      </c>
      <c r="I11" s="23">
        <v>5</v>
      </c>
      <c r="J11" s="23">
        <f t="shared" si="0"/>
        <v>0</v>
      </c>
      <c r="K11" s="20">
        <v>825</v>
      </c>
      <c r="L11" s="20">
        <v>2310</v>
      </c>
      <c r="M11" s="21" t="s">
        <v>28</v>
      </c>
      <c r="N11" s="21" t="s">
        <v>99</v>
      </c>
      <c r="O11" s="11"/>
    </row>
    <row r="12" s="3" customFormat="1" ht="62" customHeight="1" spans="1:15">
      <c r="A12" s="20">
        <v>5</v>
      </c>
      <c r="B12" s="55" t="s">
        <v>113</v>
      </c>
      <c r="C12" s="55" t="s">
        <v>114</v>
      </c>
      <c r="D12" s="21" t="s">
        <v>115</v>
      </c>
      <c r="E12" s="21" t="s">
        <v>116</v>
      </c>
      <c r="F12" s="21" t="s">
        <v>117</v>
      </c>
      <c r="G12" s="22" t="s">
        <v>118</v>
      </c>
      <c r="H12" s="23">
        <v>220</v>
      </c>
      <c r="I12" s="23">
        <v>88.29</v>
      </c>
      <c r="J12" s="23">
        <f t="shared" si="0"/>
        <v>131.71</v>
      </c>
      <c r="K12" s="20">
        <v>519</v>
      </c>
      <c r="L12" s="20">
        <v>1490</v>
      </c>
      <c r="M12" s="21" t="s">
        <v>28</v>
      </c>
      <c r="N12" s="21"/>
      <c r="O12" s="11"/>
    </row>
    <row r="13" s="3" customFormat="1" ht="62" customHeight="1" spans="1:15">
      <c r="A13" s="20">
        <v>6</v>
      </c>
      <c r="B13" s="58"/>
      <c r="C13" s="58"/>
      <c r="D13" s="21" t="s">
        <v>119</v>
      </c>
      <c r="E13" s="21" t="s">
        <v>116</v>
      </c>
      <c r="F13" s="25" t="s">
        <v>120</v>
      </c>
      <c r="G13" s="22" t="s">
        <v>121</v>
      </c>
      <c r="H13" s="23">
        <v>14</v>
      </c>
      <c r="I13" s="23">
        <v>10</v>
      </c>
      <c r="J13" s="23">
        <f t="shared" si="0"/>
        <v>4</v>
      </c>
      <c r="K13" s="20">
        <v>244</v>
      </c>
      <c r="L13" s="20">
        <v>671</v>
      </c>
      <c r="M13" s="21" t="s">
        <v>28</v>
      </c>
      <c r="N13" s="21"/>
      <c r="O13" s="11"/>
    </row>
    <row r="14" s="3" customFormat="1" ht="94.5" spans="1:15">
      <c r="A14" s="20">
        <v>7</v>
      </c>
      <c r="B14" s="59" t="s">
        <v>122</v>
      </c>
      <c r="C14" s="55" t="s">
        <v>123</v>
      </c>
      <c r="D14" s="21" t="s">
        <v>124</v>
      </c>
      <c r="E14" s="21" t="s">
        <v>116</v>
      </c>
      <c r="F14" s="25" t="s">
        <v>125</v>
      </c>
      <c r="G14" s="22" t="s">
        <v>126</v>
      </c>
      <c r="H14" s="23">
        <v>180</v>
      </c>
      <c r="I14" s="23">
        <v>98.8</v>
      </c>
      <c r="J14" s="23">
        <f t="shared" si="0"/>
        <v>81.2</v>
      </c>
      <c r="K14" s="20">
        <v>83</v>
      </c>
      <c r="L14" s="24">
        <v>279</v>
      </c>
      <c r="M14" s="21" t="s">
        <v>28</v>
      </c>
      <c r="N14" s="21"/>
      <c r="O14" s="11"/>
    </row>
    <row r="15" s="3" customFormat="1" ht="71" customHeight="1" spans="1:15">
      <c r="A15" s="20">
        <v>8</v>
      </c>
      <c r="B15" s="60"/>
      <c r="C15" s="56"/>
      <c r="D15" s="20" t="s">
        <v>127</v>
      </c>
      <c r="E15" s="21" t="s">
        <v>116</v>
      </c>
      <c r="F15" s="21" t="s">
        <v>128</v>
      </c>
      <c r="G15" s="22" t="s">
        <v>129</v>
      </c>
      <c r="H15" s="26">
        <v>121.37</v>
      </c>
      <c r="I15" s="23">
        <v>100</v>
      </c>
      <c r="J15" s="23">
        <f t="shared" si="0"/>
        <v>21.37</v>
      </c>
      <c r="K15" s="20">
        <v>284</v>
      </c>
      <c r="L15" s="24">
        <v>857</v>
      </c>
      <c r="M15" s="21" t="s">
        <v>28</v>
      </c>
      <c r="N15" s="21"/>
      <c r="O15" s="11"/>
    </row>
    <row r="16" s="3" customFormat="1" ht="63" customHeight="1" spans="1:15">
      <c r="A16" s="20">
        <v>9</v>
      </c>
      <c r="B16" s="55" t="s">
        <v>130</v>
      </c>
      <c r="C16" s="55" t="s">
        <v>131</v>
      </c>
      <c r="D16" s="21" t="s">
        <v>132</v>
      </c>
      <c r="E16" s="20" t="s">
        <v>133</v>
      </c>
      <c r="F16" s="25" t="s">
        <v>134</v>
      </c>
      <c r="G16" s="22" t="s">
        <v>135</v>
      </c>
      <c r="H16" s="23">
        <v>95</v>
      </c>
      <c r="I16" s="23">
        <v>10</v>
      </c>
      <c r="J16" s="23">
        <f t="shared" si="0"/>
        <v>85</v>
      </c>
      <c r="K16" s="20">
        <v>380</v>
      </c>
      <c r="L16" s="20">
        <v>380</v>
      </c>
      <c r="M16" s="21" t="s">
        <v>63</v>
      </c>
      <c r="N16" s="27"/>
      <c r="O16" s="11"/>
    </row>
    <row r="17" s="3" customFormat="1" ht="63" customHeight="1" spans="1:15">
      <c r="A17" s="20">
        <v>10</v>
      </c>
      <c r="B17" s="58"/>
      <c r="C17" s="58"/>
      <c r="D17" s="21" t="s">
        <v>132</v>
      </c>
      <c r="E17" s="20" t="s">
        <v>136</v>
      </c>
      <c r="F17" s="20" t="s">
        <v>137</v>
      </c>
      <c r="G17" s="29" t="s">
        <v>71</v>
      </c>
      <c r="H17" s="23">
        <v>230</v>
      </c>
      <c r="I17" s="23">
        <v>60</v>
      </c>
      <c r="J17" s="23">
        <f t="shared" si="0"/>
        <v>170</v>
      </c>
      <c r="K17" s="20">
        <v>240</v>
      </c>
      <c r="L17" s="20">
        <v>240</v>
      </c>
      <c r="M17" s="21" t="s">
        <v>63</v>
      </c>
      <c r="N17" s="27"/>
      <c r="O17" s="11"/>
    </row>
    <row r="18" s="3" customFormat="1" ht="75" customHeight="1" spans="1:15">
      <c r="A18" s="20">
        <v>11</v>
      </c>
      <c r="B18" s="56"/>
      <c r="C18" s="56"/>
      <c r="D18" s="21" t="s">
        <v>132</v>
      </c>
      <c r="E18" s="21" t="s">
        <v>138</v>
      </c>
      <c r="F18" s="27" t="s">
        <v>139</v>
      </c>
      <c r="G18" s="22" t="s">
        <v>140</v>
      </c>
      <c r="H18" s="24">
        <v>59.12</v>
      </c>
      <c r="I18" s="23">
        <v>4.35</v>
      </c>
      <c r="J18" s="23">
        <f t="shared" si="0"/>
        <v>54.77</v>
      </c>
      <c r="K18" s="48"/>
      <c r="L18" s="24"/>
      <c r="M18" s="21" t="s">
        <v>63</v>
      </c>
      <c r="N18" s="27"/>
      <c r="O18" s="11"/>
    </row>
  </sheetData>
  <mergeCells count="28">
    <mergeCell ref="A1:B1"/>
    <mergeCell ref="A2:N2"/>
    <mergeCell ref="A3:L3"/>
    <mergeCell ref="I4:J4"/>
    <mergeCell ref="K4:L4"/>
    <mergeCell ref="A7:B7"/>
    <mergeCell ref="A4:A6"/>
    <mergeCell ref="B4:B6"/>
    <mergeCell ref="B8:B9"/>
    <mergeCell ref="B12:B13"/>
    <mergeCell ref="B14:B15"/>
    <mergeCell ref="B16:B18"/>
    <mergeCell ref="C4:C6"/>
    <mergeCell ref="C8:C9"/>
    <mergeCell ref="C12:C13"/>
    <mergeCell ref="C14:C15"/>
    <mergeCell ref="C16:C18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4:M6"/>
    <mergeCell ref="N4:N6"/>
  </mergeCells>
  <dataValidations count="2">
    <dataValidation type="list" allowBlank="1" showInputMessage="1" showErrorMessage="1" sqref="E8 E9 E10 E11 E12 E13 E14">
      <formula1>[3]Sheet2!#REF!</formula1>
    </dataValidation>
    <dataValidation type="list" allowBlank="1" showInputMessage="1" showErrorMessage="1" sqref="D16 D17 D18 E18">
      <formula1>[2]Sheet2!#REF!</formula1>
    </dataValidation>
  </dataValidations>
  <pageMargins left="0.432638888888889" right="0.275" top="0.393055555555556" bottom="0.236111111111111" header="0.393055555555556" footer="0.156944444444444"/>
  <pageSetup paperSize="9" scale="6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P35"/>
  <sheetViews>
    <sheetView view="pageBreakPreview" zoomScaleNormal="62" workbookViewId="0">
      <pane ySplit="6" topLeftCell="A7" activePane="bottomLeft" state="frozen"/>
      <selection/>
      <selection pane="bottomLeft" activeCell="A1" sqref="$A1:$XFD1048576"/>
    </sheetView>
  </sheetViews>
  <sheetFormatPr defaultColWidth="9" defaultRowHeight="18.75"/>
  <cols>
    <col min="1" max="1" width="7.125" style="5" customWidth="1"/>
    <col min="2" max="2" width="12.625" style="5" customWidth="1"/>
    <col min="3" max="3" width="8.75" style="5" customWidth="1"/>
    <col min="4" max="4" width="10.625" style="5" customWidth="1"/>
    <col min="5" max="5" width="10.625" style="3" customWidth="1"/>
    <col min="6" max="6" width="32.25" style="6" customWidth="1"/>
    <col min="7" max="7" width="38.25" style="6" customWidth="1"/>
    <col min="8" max="9" width="12.25" style="7" customWidth="1"/>
    <col min="10" max="12" width="10.125" style="7" customWidth="1"/>
    <col min="13" max="14" width="8.5" style="7" customWidth="1"/>
    <col min="15" max="15" width="9.125" style="8" customWidth="1"/>
    <col min="16" max="16" width="9" style="8"/>
    <col min="17" max="16366" width="74.8416666666667" style="8"/>
    <col min="16367" max="16384" width="9" style="8"/>
  </cols>
  <sheetData>
    <row r="1" spans="1:16">
      <c r="A1" s="9" t="s">
        <v>75</v>
      </c>
      <c r="B1" s="9"/>
      <c r="C1" s="10"/>
      <c r="D1" s="10"/>
      <c r="E1" s="11"/>
      <c r="F1" s="12"/>
      <c r="G1" s="12"/>
      <c r="H1" s="13"/>
      <c r="I1" s="13"/>
      <c r="J1" s="13"/>
      <c r="K1" s="13"/>
      <c r="L1" s="13"/>
      <c r="M1" s="13"/>
      <c r="N1" s="13"/>
      <c r="O1" s="41"/>
      <c r="P1" s="41"/>
    </row>
    <row r="2" s="3" customFormat="1" ht="27" spans="1:16">
      <c r="A2" s="14" t="s">
        <v>141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3" customFormat="1" ht="28" customHeight="1" spans="1:16">
      <c r="A3" s="15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2"/>
      <c r="P3" s="42"/>
    </row>
    <row r="4" s="3" customFormat="1" spans="1:16">
      <c r="A4" s="17" t="s">
        <v>78</v>
      </c>
      <c r="B4" s="17" t="s">
        <v>79</v>
      </c>
      <c r="C4" s="17" t="s">
        <v>80</v>
      </c>
      <c r="D4" s="17" t="s">
        <v>81</v>
      </c>
      <c r="E4" s="18" t="s">
        <v>82</v>
      </c>
      <c r="F4" s="18" t="s">
        <v>83</v>
      </c>
      <c r="G4" s="18" t="s">
        <v>84</v>
      </c>
      <c r="H4" s="19" t="s">
        <v>85</v>
      </c>
      <c r="I4" s="43" t="s">
        <v>86</v>
      </c>
      <c r="J4" s="44"/>
      <c r="K4" s="44"/>
      <c r="L4" s="45"/>
      <c r="M4" s="17" t="s">
        <v>87</v>
      </c>
      <c r="N4" s="17"/>
      <c r="O4" s="17" t="s">
        <v>88</v>
      </c>
      <c r="P4" s="46" t="s">
        <v>89</v>
      </c>
    </row>
    <row r="5" s="3" customFormat="1" spans="1:16">
      <c r="A5" s="17"/>
      <c r="B5" s="17"/>
      <c r="C5" s="17"/>
      <c r="D5" s="17"/>
      <c r="E5" s="18"/>
      <c r="F5" s="18"/>
      <c r="G5" s="18"/>
      <c r="H5" s="19"/>
      <c r="I5" s="43" t="s">
        <v>142</v>
      </c>
      <c r="J5" s="44"/>
      <c r="K5" s="45"/>
      <c r="L5" s="17" t="s">
        <v>17</v>
      </c>
      <c r="M5" s="17" t="s">
        <v>90</v>
      </c>
      <c r="N5" s="17" t="s">
        <v>91</v>
      </c>
      <c r="O5" s="17"/>
      <c r="P5" s="46"/>
    </row>
    <row r="6" s="3" customFormat="1" spans="1:16">
      <c r="A6" s="17"/>
      <c r="B6" s="17"/>
      <c r="C6" s="17"/>
      <c r="D6" s="17"/>
      <c r="E6" s="18"/>
      <c r="F6" s="18"/>
      <c r="G6" s="18"/>
      <c r="H6" s="19"/>
      <c r="I6" s="19" t="s">
        <v>143</v>
      </c>
      <c r="J6" s="47" t="s">
        <v>144</v>
      </c>
      <c r="K6" s="47" t="s">
        <v>145</v>
      </c>
      <c r="L6" s="17"/>
      <c r="M6" s="17"/>
      <c r="N6" s="17"/>
      <c r="O6" s="17"/>
      <c r="P6" s="46"/>
    </row>
    <row r="7" s="3" customFormat="1" ht="47.25" spans="1:16">
      <c r="A7" s="20">
        <v>1</v>
      </c>
      <c r="B7" s="21" t="s">
        <v>93</v>
      </c>
      <c r="C7" s="21"/>
      <c r="D7" s="21" t="s">
        <v>95</v>
      </c>
      <c r="E7" s="21" t="s">
        <v>96</v>
      </c>
      <c r="F7" s="21" t="s">
        <v>97</v>
      </c>
      <c r="G7" s="22" t="s">
        <v>33</v>
      </c>
      <c r="H7" s="23">
        <v>110</v>
      </c>
      <c r="I7" s="23">
        <f>SUM(J7:K7)</f>
        <v>30</v>
      </c>
      <c r="J7" s="23">
        <v>30</v>
      </c>
      <c r="K7" s="23"/>
      <c r="L7" s="23">
        <f>H7-J7</f>
        <v>80</v>
      </c>
      <c r="M7" s="48"/>
      <c r="N7" s="48"/>
      <c r="O7" s="21" t="s">
        <v>146</v>
      </c>
      <c r="P7" s="21" t="s">
        <v>99</v>
      </c>
    </row>
    <row r="8" s="3" customFormat="1" ht="141.75" spans="1:16">
      <c r="A8" s="20">
        <v>2</v>
      </c>
      <c r="B8" s="21" t="s">
        <v>93</v>
      </c>
      <c r="C8" s="21"/>
      <c r="D8" s="21" t="s">
        <v>147</v>
      </c>
      <c r="E8" s="21" t="s">
        <v>116</v>
      </c>
      <c r="F8" s="21" t="s">
        <v>148</v>
      </c>
      <c r="G8" s="22" t="s">
        <v>149</v>
      </c>
      <c r="H8" s="23">
        <v>220</v>
      </c>
      <c r="I8" s="23">
        <f>SUM(J8:K8)</f>
        <v>40</v>
      </c>
      <c r="J8" s="23"/>
      <c r="K8" s="23">
        <v>40</v>
      </c>
      <c r="L8" s="24">
        <v>180</v>
      </c>
      <c r="M8" s="48"/>
      <c r="N8" s="48"/>
      <c r="O8" s="21"/>
      <c r="P8" s="21"/>
    </row>
    <row r="9" s="3" customFormat="1" ht="49" customHeight="1" spans="1:16">
      <c r="A9" s="20">
        <v>3</v>
      </c>
      <c r="B9" s="21" t="s">
        <v>104</v>
      </c>
      <c r="C9" s="21"/>
      <c r="D9" s="21" t="s">
        <v>106</v>
      </c>
      <c r="E9" s="21" t="s">
        <v>96</v>
      </c>
      <c r="F9" s="21" t="s">
        <v>107</v>
      </c>
      <c r="G9" s="22" t="s">
        <v>150</v>
      </c>
      <c r="H9" s="23">
        <v>18.56</v>
      </c>
      <c r="I9" s="23">
        <f>SUM(J9:K9)</f>
        <v>18.56</v>
      </c>
      <c r="J9" s="23">
        <v>18.56</v>
      </c>
      <c r="K9" s="23"/>
      <c r="L9" s="23"/>
      <c r="M9" s="48"/>
      <c r="N9" s="48"/>
      <c r="O9" s="21"/>
      <c r="P9" s="21" t="s">
        <v>99</v>
      </c>
    </row>
    <row r="10" s="3" customFormat="1" ht="49" customHeight="1" spans="1:16">
      <c r="A10" s="20">
        <v>4</v>
      </c>
      <c r="B10" s="21" t="s">
        <v>108</v>
      </c>
      <c r="C10" s="21"/>
      <c r="D10" s="21" t="s">
        <v>151</v>
      </c>
      <c r="E10" s="21" t="s">
        <v>96</v>
      </c>
      <c r="F10" s="21" t="s">
        <v>111</v>
      </c>
      <c r="G10" s="22" t="s">
        <v>152</v>
      </c>
      <c r="H10" s="23">
        <v>5</v>
      </c>
      <c r="I10" s="23">
        <f t="shared" ref="I10:I26" si="0">SUM(J10:K10)</f>
        <v>5</v>
      </c>
      <c r="J10" s="23">
        <v>5</v>
      </c>
      <c r="K10" s="23"/>
      <c r="L10" s="23"/>
      <c r="M10" s="48"/>
      <c r="N10" s="48"/>
      <c r="O10" s="21"/>
      <c r="P10" s="21" t="s">
        <v>99</v>
      </c>
    </row>
    <row r="11" s="3" customFormat="1" ht="62" customHeight="1" spans="1:16">
      <c r="A11" s="20">
        <v>5</v>
      </c>
      <c r="B11" s="21" t="s">
        <v>113</v>
      </c>
      <c r="C11" s="21" t="s">
        <v>114</v>
      </c>
      <c r="D11" s="21" t="s">
        <v>115</v>
      </c>
      <c r="E11" s="21" t="s">
        <v>116</v>
      </c>
      <c r="F11" s="21" t="s">
        <v>117</v>
      </c>
      <c r="G11" s="22" t="s">
        <v>153</v>
      </c>
      <c r="H11" s="23">
        <v>220</v>
      </c>
      <c r="I11" s="23">
        <f t="shared" si="0"/>
        <v>190</v>
      </c>
      <c r="J11" s="23">
        <v>88.29</v>
      </c>
      <c r="K11" s="23">
        <v>101.71</v>
      </c>
      <c r="L11" s="23">
        <v>30</v>
      </c>
      <c r="M11" s="48"/>
      <c r="N11" s="20"/>
      <c r="O11" s="21" t="s">
        <v>154</v>
      </c>
      <c r="P11" s="21"/>
    </row>
    <row r="12" s="3" customFormat="1" ht="141.75" spans="1:16">
      <c r="A12" s="20">
        <v>6</v>
      </c>
      <c r="B12" s="24" t="s">
        <v>122</v>
      </c>
      <c r="C12" s="21"/>
      <c r="D12" s="21" t="s">
        <v>155</v>
      </c>
      <c r="E12" s="21" t="s">
        <v>116</v>
      </c>
      <c r="F12" s="25" t="s">
        <v>125</v>
      </c>
      <c r="G12" s="22" t="s">
        <v>156</v>
      </c>
      <c r="H12" s="23">
        <v>180</v>
      </c>
      <c r="I12" s="23">
        <f t="shared" si="0"/>
        <v>98.8</v>
      </c>
      <c r="J12" s="26">
        <v>98.8</v>
      </c>
      <c r="K12" s="26"/>
      <c r="L12" s="23">
        <f>H12-J12</f>
        <v>81.2</v>
      </c>
      <c r="M12" s="48"/>
      <c r="N12" s="24"/>
      <c r="O12" s="21" t="s">
        <v>154</v>
      </c>
      <c r="P12" s="21"/>
    </row>
    <row r="13" s="3" customFormat="1" ht="71" customHeight="1" spans="1:16">
      <c r="A13" s="20">
        <v>7</v>
      </c>
      <c r="B13" s="24" t="s">
        <v>122</v>
      </c>
      <c r="C13" s="24"/>
      <c r="D13" s="20" t="s">
        <v>157</v>
      </c>
      <c r="E13" s="21" t="s">
        <v>116</v>
      </c>
      <c r="F13" s="21" t="s">
        <v>128</v>
      </c>
      <c r="G13" s="22" t="s">
        <v>158</v>
      </c>
      <c r="H13" s="26">
        <v>121.37</v>
      </c>
      <c r="I13" s="23">
        <f t="shared" si="0"/>
        <v>100</v>
      </c>
      <c r="J13" s="26">
        <v>100</v>
      </c>
      <c r="K13" s="26"/>
      <c r="L13" s="23">
        <v>21.37</v>
      </c>
      <c r="M13" s="48"/>
      <c r="N13" s="24"/>
      <c r="O13" s="21"/>
      <c r="P13" s="21"/>
    </row>
    <row r="14" s="3" customFormat="1" ht="71" customHeight="1" spans="1:16">
      <c r="A14" s="20">
        <v>8</v>
      </c>
      <c r="B14" s="21" t="s">
        <v>159</v>
      </c>
      <c r="C14" s="21" t="s">
        <v>160</v>
      </c>
      <c r="D14" s="21" t="s">
        <v>132</v>
      </c>
      <c r="E14" s="21"/>
      <c r="F14" s="27" t="s">
        <v>161</v>
      </c>
      <c r="G14" s="28" t="s">
        <v>162</v>
      </c>
      <c r="H14" s="24">
        <v>150</v>
      </c>
      <c r="I14" s="23">
        <f t="shared" si="0"/>
        <v>150</v>
      </c>
      <c r="J14" s="24"/>
      <c r="K14" s="24">
        <v>150</v>
      </c>
      <c r="L14" s="23"/>
      <c r="M14" s="48"/>
      <c r="N14" s="24"/>
      <c r="O14" s="21"/>
      <c r="P14" s="21"/>
    </row>
    <row r="15" s="3" customFormat="1" ht="63" customHeight="1" spans="1:16">
      <c r="A15" s="20">
        <v>9</v>
      </c>
      <c r="B15" s="21" t="s">
        <v>163</v>
      </c>
      <c r="C15" s="21" t="s">
        <v>164</v>
      </c>
      <c r="D15" s="21" t="s">
        <v>147</v>
      </c>
      <c r="E15" s="21"/>
      <c r="F15" s="25" t="s">
        <v>102</v>
      </c>
      <c r="G15" s="22" t="s">
        <v>103</v>
      </c>
      <c r="H15" s="23">
        <v>10.5</v>
      </c>
      <c r="I15" s="23">
        <f t="shared" si="0"/>
        <v>10</v>
      </c>
      <c r="J15" s="26">
        <v>10</v>
      </c>
      <c r="K15" s="26"/>
      <c r="L15" s="23">
        <v>0.5</v>
      </c>
      <c r="M15" s="48"/>
      <c r="N15" s="24"/>
      <c r="O15" s="21"/>
      <c r="P15" s="21"/>
    </row>
    <row r="16" s="3" customFormat="1" ht="63" customHeight="1" spans="1:16">
      <c r="A16" s="20">
        <v>10</v>
      </c>
      <c r="B16" s="21" t="s">
        <v>163</v>
      </c>
      <c r="C16" s="21" t="s">
        <v>164</v>
      </c>
      <c r="D16" s="21" t="s">
        <v>165</v>
      </c>
      <c r="E16" s="21" t="s">
        <v>116</v>
      </c>
      <c r="F16" s="25" t="s">
        <v>120</v>
      </c>
      <c r="G16" s="22" t="s">
        <v>121</v>
      </c>
      <c r="H16" s="23">
        <v>14</v>
      </c>
      <c r="I16" s="23">
        <f t="shared" si="0"/>
        <v>10</v>
      </c>
      <c r="J16" s="26">
        <v>10</v>
      </c>
      <c r="K16" s="26"/>
      <c r="L16" s="23">
        <f>H16-J16</f>
        <v>4</v>
      </c>
      <c r="M16" s="48"/>
      <c r="N16" s="24"/>
      <c r="O16" s="21" t="s">
        <v>154</v>
      </c>
      <c r="P16" s="21"/>
    </row>
    <row r="17" s="3" customFormat="1" ht="63" customHeight="1" spans="1:16">
      <c r="A17" s="20">
        <v>11</v>
      </c>
      <c r="B17" s="21" t="s">
        <v>130</v>
      </c>
      <c r="C17" s="21" t="s">
        <v>131</v>
      </c>
      <c r="D17" s="21" t="s">
        <v>132</v>
      </c>
      <c r="E17" s="20" t="s">
        <v>166</v>
      </c>
      <c r="F17" s="21" t="s">
        <v>166</v>
      </c>
      <c r="G17" s="22" t="s">
        <v>62</v>
      </c>
      <c r="H17" s="23">
        <v>150</v>
      </c>
      <c r="I17" s="23">
        <f t="shared" si="0"/>
        <v>50</v>
      </c>
      <c r="J17" s="23"/>
      <c r="K17" s="23">
        <v>50</v>
      </c>
      <c r="L17" s="23">
        <v>100</v>
      </c>
      <c r="M17" s="48"/>
      <c r="N17" s="20"/>
      <c r="O17" s="21" t="s">
        <v>63</v>
      </c>
      <c r="P17" s="27"/>
    </row>
    <row r="18" s="3" customFormat="1" ht="63" customHeight="1" spans="1:16">
      <c r="A18" s="20">
        <v>12</v>
      </c>
      <c r="B18" s="21" t="s">
        <v>130</v>
      </c>
      <c r="C18" s="21" t="s">
        <v>131</v>
      </c>
      <c r="D18" s="21" t="s">
        <v>132</v>
      </c>
      <c r="E18" s="20" t="s">
        <v>133</v>
      </c>
      <c r="F18" s="25" t="s">
        <v>134</v>
      </c>
      <c r="G18" s="22" t="s">
        <v>135</v>
      </c>
      <c r="H18" s="23">
        <v>95</v>
      </c>
      <c r="I18" s="23">
        <f t="shared" si="0"/>
        <v>65</v>
      </c>
      <c r="J18" s="23">
        <v>10</v>
      </c>
      <c r="K18" s="23">
        <v>55</v>
      </c>
      <c r="L18" s="23">
        <v>30</v>
      </c>
      <c r="M18" s="48"/>
      <c r="N18" s="20"/>
      <c r="O18" s="21"/>
      <c r="P18" s="27"/>
    </row>
    <row r="19" s="3" customFormat="1" ht="63" customHeight="1" spans="1:16">
      <c r="A19" s="20">
        <v>13</v>
      </c>
      <c r="B19" s="21" t="s">
        <v>130</v>
      </c>
      <c r="C19" s="21" t="s">
        <v>131</v>
      </c>
      <c r="D19" s="21" t="s">
        <v>132</v>
      </c>
      <c r="E19" s="20" t="s">
        <v>136</v>
      </c>
      <c r="F19" s="20" t="s">
        <v>137</v>
      </c>
      <c r="G19" s="29" t="s">
        <v>71</v>
      </c>
      <c r="H19" s="23">
        <v>230</v>
      </c>
      <c r="I19" s="23">
        <f t="shared" si="0"/>
        <v>160</v>
      </c>
      <c r="J19" s="23">
        <v>60</v>
      </c>
      <c r="K19" s="23">
        <v>100</v>
      </c>
      <c r="L19" s="23">
        <v>70</v>
      </c>
      <c r="M19" s="48"/>
      <c r="N19" s="20"/>
      <c r="O19" s="21"/>
      <c r="P19" s="27"/>
    </row>
    <row r="20" s="3" customFormat="1" ht="63" customHeight="1" spans="1:16">
      <c r="A20" s="20">
        <v>14</v>
      </c>
      <c r="B20" s="21" t="s">
        <v>130</v>
      </c>
      <c r="C20" s="21" t="s">
        <v>131</v>
      </c>
      <c r="D20" s="21" t="s">
        <v>132</v>
      </c>
      <c r="E20" s="20" t="s">
        <v>136</v>
      </c>
      <c r="F20" s="25" t="s">
        <v>167</v>
      </c>
      <c r="G20" s="30" t="s">
        <v>168</v>
      </c>
      <c r="H20" s="23">
        <v>20</v>
      </c>
      <c r="I20" s="23">
        <f t="shared" si="0"/>
        <v>20</v>
      </c>
      <c r="J20" s="23"/>
      <c r="K20" s="23">
        <v>20</v>
      </c>
      <c r="L20" s="23"/>
      <c r="M20" s="48"/>
      <c r="N20" s="20"/>
      <c r="O20" s="21"/>
      <c r="P20" s="27"/>
    </row>
    <row r="21" s="3" customFormat="1" ht="63" customHeight="1" spans="1:16">
      <c r="A21" s="20">
        <v>15</v>
      </c>
      <c r="B21" s="21" t="s">
        <v>130</v>
      </c>
      <c r="C21" s="21" t="s">
        <v>131</v>
      </c>
      <c r="D21" s="21" t="s">
        <v>132</v>
      </c>
      <c r="E21" s="20" t="s">
        <v>136</v>
      </c>
      <c r="F21" s="25" t="s">
        <v>169</v>
      </c>
      <c r="G21" s="30" t="s">
        <v>170</v>
      </c>
      <c r="H21" s="23">
        <v>25</v>
      </c>
      <c r="I21" s="23">
        <f t="shared" si="0"/>
        <v>25</v>
      </c>
      <c r="J21" s="23"/>
      <c r="K21" s="23">
        <v>25</v>
      </c>
      <c r="L21" s="23"/>
      <c r="M21" s="48"/>
      <c r="N21" s="20"/>
      <c r="O21" s="21"/>
      <c r="P21" s="27"/>
    </row>
    <row r="22" s="3" customFormat="1" ht="63" customHeight="1" spans="1:16">
      <c r="A22" s="20">
        <v>16</v>
      </c>
      <c r="B22" s="21" t="s">
        <v>130</v>
      </c>
      <c r="C22" s="21" t="s">
        <v>131</v>
      </c>
      <c r="D22" s="21" t="s">
        <v>132</v>
      </c>
      <c r="E22" s="20" t="s">
        <v>171</v>
      </c>
      <c r="F22" s="25" t="s">
        <v>172</v>
      </c>
      <c r="G22" s="29" t="s">
        <v>173</v>
      </c>
      <c r="H22" s="23">
        <v>40</v>
      </c>
      <c r="I22" s="23">
        <f t="shared" si="0"/>
        <v>40</v>
      </c>
      <c r="J22" s="23"/>
      <c r="K22" s="23">
        <v>40</v>
      </c>
      <c r="L22" s="23"/>
      <c r="M22" s="48"/>
      <c r="N22" s="20"/>
      <c r="O22" s="21"/>
      <c r="P22" s="27"/>
    </row>
    <row r="23" s="3" customFormat="1" ht="75" customHeight="1" spans="1:16">
      <c r="A23" s="20">
        <v>17</v>
      </c>
      <c r="B23" s="21" t="s">
        <v>130</v>
      </c>
      <c r="C23" s="21" t="s">
        <v>131</v>
      </c>
      <c r="D23" s="21" t="s">
        <v>132</v>
      </c>
      <c r="E23" s="21" t="s">
        <v>138</v>
      </c>
      <c r="F23" s="27" t="s">
        <v>139</v>
      </c>
      <c r="G23" s="22" t="s">
        <v>140</v>
      </c>
      <c r="H23" s="24">
        <v>59.12</v>
      </c>
      <c r="I23" s="23">
        <f t="shared" si="0"/>
        <v>31.41</v>
      </c>
      <c r="J23" s="24">
        <v>4.35</v>
      </c>
      <c r="K23" s="24">
        <v>27.06</v>
      </c>
      <c r="L23" s="24">
        <v>27.71</v>
      </c>
      <c r="M23" s="48"/>
      <c r="N23" s="24"/>
      <c r="O23" s="24"/>
      <c r="P23" s="27"/>
    </row>
    <row r="24" s="4" customFormat="1" ht="75" customHeight="1" spans="1:16">
      <c r="A24" s="20">
        <v>18</v>
      </c>
      <c r="B24" s="21" t="s">
        <v>174</v>
      </c>
      <c r="C24" s="21"/>
      <c r="D24" s="21" t="s">
        <v>132</v>
      </c>
      <c r="E24" s="21" t="s">
        <v>175</v>
      </c>
      <c r="F24" s="21" t="s">
        <v>176</v>
      </c>
      <c r="G24" s="22" t="s">
        <v>177</v>
      </c>
      <c r="H24" s="24">
        <v>91.4</v>
      </c>
      <c r="I24" s="23">
        <f t="shared" si="0"/>
        <v>41.4</v>
      </c>
      <c r="J24" s="24"/>
      <c r="K24" s="24">
        <v>41.4</v>
      </c>
      <c r="L24" s="24">
        <v>50</v>
      </c>
      <c r="M24" s="48"/>
      <c r="N24" s="24"/>
      <c r="O24" s="24"/>
      <c r="P24" s="27"/>
    </row>
    <row r="25" s="4" customFormat="1" ht="39" customHeight="1" spans="1:16">
      <c r="A25" s="31" t="s">
        <v>178</v>
      </c>
      <c r="B25" s="32"/>
      <c r="C25" s="33"/>
      <c r="D25" s="33"/>
      <c r="E25" s="33"/>
      <c r="F25" s="33"/>
      <c r="G25" s="34"/>
      <c r="H25" s="35">
        <f>SUM(H7:H24)</f>
        <v>1759.95</v>
      </c>
      <c r="I25" s="49">
        <f t="shared" si="0"/>
        <v>1085.17</v>
      </c>
      <c r="J25" s="35">
        <f>SUM(J7:J24)</f>
        <v>435</v>
      </c>
      <c r="K25" s="35">
        <f>SUM(K7:K24)</f>
        <v>650.17</v>
      </c>
      <c r="L25" s="35">
        <f>SUM(L7:L24)</f>
        <v>674.78</v>
      </c>
      <c r="M25" s="48"/>
      <c r="N25" s="24"/>
      <c r="O25" s="24"/>
      <c r="P25" s="27"/>
    </row>
    <row r="26" s="4" customFormat="1" ht="39" customHeight="1" spans="1:16">
      <c r="A26" s="36" t="s">
        <v>179</v>
      </c>
      <c r="B26" s="37"/>
      <c r="C26" s="21"/>
      <c r="D26" s="21"/>
      <c r="E26" s="21"/>
      <c r="F26" s="27"/>
      <c r="G26" s="22"/>
      <c r="H26" s="24"/>
      <c r="I26" s="23"/>
      <c r="J26" s="24"/>
      <c r="K26" s="24"/>
      <c r="L26" s="24"/>
      <c r="M26" s="48"/>
      <c r="N26" s="24"/>
      <c r="O26" s="24"/>
      <c r="P26" s="27"/>
    </row>
    <row r="27" s="4" customFormat="1" ht="39" customHeight="1" spans="1:16">
      <c r="A27" s="38" t="s">
        <v>178</v>
      </c>
      <c r="B27" s="39"/>
      <c r="C27" s="33"/>
      <c r="D27" s="33"/>
      <c r="E27" s="33"/>
      <c r="F27" s="40"/>
      <c r="G27" s="34"/>
      <c r="H27" s="35">
        <f>SUM(H28:H35)</f>
        <v>1236.74</v>
      </c>
      <c r="I27" s="35">
        <f>SUM(I28:I35)</f>
        <v>1120</v>
      </c>
      <c r="J27" s="35">
        <f>SUM(J28:J35)</f>
        <v>0</v>
      </c>
      <c r="K27" s="35">
        <f>SUM(K28:K35)</f>
        <v>1180</v>
      </c>
      <c r="L27" s="35">
        <f>SUM(L28:L35)</f>
        <v>110</v>
      </c>
      <c r="M27" s="48"/>
      <c r="N27" s="24"/>
      <c r="O27" s="24"/>
      <c r="P27" s="27"/>
    </row>
    <row r="28" s="4" customFormat="1" ht="94.5" spans="1:16">
      <c r="A28" s="20">
        <v>1</v>
      </c>
      <c r="B28" s="21" t="s">
        <v>93</v>
      </c>
      <c r="C28" s="21"/>
      <c r="D28" s="21" t="s">
        <v>180</v>
      </c>
      <c r="E28" s="21" t="s">
        <v>116</v>
      </c>
      <c r="F28" s="21" t="s">
        <v>181</v>
      </c>
      <c r="G28" s="22" t="s">
        <v>182</v>
      </c>
      <c r="H28" s="23">
        <v>100</v>
      </c>
      <c r="I28" s="23">
        <f>SUM(J28:K28)</f>
        <v>100</v>
      </c>
      <c r="J28" s="23"/>
      <c r="K28" s="23">
        <v>100</v>
      </c>
      <c r="L28" s="24"/>
      <c r="M28" s="24"/>
      <c r="N28" s="24"/>
      <c r="O28" s="24"/>
      <c r="P28" s="27"/>
    </row>
    <row r="29" s="4" customFormat="1" ht="47.25" spans="1:16">
      <c r="A29" s="20">
        <v>2</v>
      </c>
      <c r="B29" s="24" t="s">
        <v>108</v>
      </c>
      <c r="C29" s="24"/>
      <c r="D29" s="24" t="s">
        <v>183</v>
      </c>
      <c r="E29" s="21" t="s">
        <v>116</v>
      </c>
      <c r="F29" s="21" t="s">
        <v>184</v>
      </c>
      <c r="G29" s="22" t="s">
        <v>185</v>
      </c>
      <c r="H29" s="26">
        <v>340</v>
      </c>
      <c r="I29" s="23">
        <f>SUM(J29:K29)</f>
        <v>300</v>
      </c>
      <c r="J29" s="26"/>
      <c r="K29" s="26">
        <v>300</v>
      </c>
      <c r="L29" s="24">
        <v>40</v>
      </c>
      <c r="M29" s="24"/>
      <c r="N29" s="24"/>
      <c r="O29" s="24"/>
      <c r="P29" s="27"/>
    </row>
    <row r="30" ht="31.5" spans="1:16">
      <c r="A30" s="20">
        <v>3</v>
      </c>
      <c r="B30" s="24" t="s">
        <v>108</v>
      </c>
      <c r="C30" s="24"/>
      <c r="D30" s="20" t="s">
        <v>186</v>
      </c>
      <c r="E30" s="21" t="s">
        <v>116</v>
      </c>
      <c r="F30" s="21" t="s">
        <v>187</v>
      </c>
      <c r="G30" s="22" t="s">
        <v>188</v>
      </c>
      <c r="H30" s="26">
        <v>100</v>
      </c>
      <c r="I30" s="23">
        <v>100</v>
      </c>
      <c r="J30" s="26"/>
      <c r="K30" s="26">
        <v>100</v>
      </c>
      <c r="L30" s="26"/>
      <c r="M30" s="26"/>
      <c r="N30" s="26"/>
      <c r="O30" s="50"/>
      <c r="P30" s="50"/>
    </row>
    <row r="31" ht="47.25" spans="1:16">
      <c r="A31" s="20">
        <v>4</v>
      </c>
      <c r="B31" s="24" t="s">
        <v>93</v>
      </c>
      <c r="C31" s="24"/>
      <c r="D31" s="24" t="s">
        <v>189</v>
      </c>
      <c r="E31" s="21" t="s">
        <v>116</v>
      </c>
      <c r="F31" s="21" t="s">
        <v>190</v>
      </c>
      <c r="G31" s="22" t="s">
        <v>191</v>
      </c>
      <c r="H31" s="26">
        <v>250</v>
      </c>
      <c r="I31" s="23">
        <f>SUM(J31:K31)</f>
        <v>200</v>
      </c>
      <c r="J31" s="26"/>
      <c r="K31" s="26">
        <v>200</v>
      </c>
      <c r="L31" s="26">
        <v>50</v>
      </c>
      <c r="M31" s="26"/>
      <c r="N31" s="26"/>
      <c r="O31" s="50"/>
      <c r="P31" s="50"/>
    </row>
    <row r="32" ht="78.75" spans="1:16">
      <c r="A32" s="20">
        <v>5</v>
      </c>
      <c r="B32" s="24" t="s">
        <v>93</v>
      </c>
      <c r="C32" s="24"/>
      <c r="D32" s="24" t="s">
        <v>192</v>
      </c>
      <c r="E32" s="21" t="s">
        <v>116</v>
      </c>
      <c r="F32" s="21" t="s">
        <v>193</v>
      </c>
      <c r="G32" s="22" t="s">
        <v>194</v>
      </c>
      <c r="H32" s="26">
        <v>100.16</v>
      </c>
      <c r="I32" s="23">
        <f>SUM(J32:K32)</f>
        <v>100</v>
      </c>
      <c r="J32" s="26"/>
      <c r="K32" s="26">
        <v>100</v>
      </c>
      <c r="L32" s="26"/>
      <c r="M32" s="26"/>
      <c r="N32" s="26"/>
      <c r="O32" s="50"/>
      <c r="P32" s="50"/>
    </row>
    <row r="33" ht="47.25" spans="1:16">
      <c r="A33" s="20">
        <v>6</v>
      </c>
      <c r="B33" s="24" t="s">
        <v>113</v>
      </c>
      <c r="C33" s="24"/>
      <c r="D33" s="20" t="s">
        <v>195</v>
      </c>
      <c r="E33" s="21" t="s">
        <v>116</v>
      </c>
      <c r="F33" s="21" t="s">
        <v>196</v>
      </c>
      <c r="G33" s="22" t="s">
        <v>197</v>
      </c>
      <c r="H33" s="23">
        <v>136.58</v>
      </c>
      <c r="I33" s="23">
        <f>SUM(J33:K33)</f>
        <v>130</v>
      </c>
      <c r="J33" s="23"/>
      <c r="K33" s="26">
        <v>130</v>
      </c>
      <c r="L33" s="26"/>
      <c r="M33" s="26"/>
      <c r="N33" s="26"/>
      <c r="O33" s="50"/>
      <c r="P33" s="50"/>
    </row>
    <row r="34" ht="78.75" spans="1:16">
      <c r="A34" s="20">
        <v>7</v>
      </c>
      <c r="B34" s="24" t="s">
        <v>159</v>
      </c>
      <c r="C34" s="24"/>
      <c r="D34" s="20" t="s">
        <v>198</v>
      </c>
      <c r="E34" s="21" t="s">
        <v>116</v>
      </c>
      <c r="F34" s="21" t="s">
        <v>199</v>
      </c>
      <c r="G34" s="22" t="s">
        <v>200</v>
      </c>
      <c r="H34" s="23">
        <v>150</v>
      </c>
      <c r="I34" s="23">
        <f>SUM(J34:K34)</f>
        <v>130</v>
      </c>
      <c r="J34" s="23"/>
      <c r="K34" s="26">
        <v>130</v>
      </c>
      <c r="L34" s="26"/>
      <c r="M34" s="26"/>
      <c r="N34" s="26"/>
      <c r="O34" s="50"/>
      <c r="P34" s="50"/>
    </row>
    <row r="35" ht="54" customHeight="1" spans="1:16">
      <c r="A35" s="20">
        <v>8</v>
      </c>
      <c r="B35" s="24" t="s">
        <v>104</v>
      </c>
      <c r="C35" s="24"/>
      <c r="D35" s="20" t="s">
        <v>201</v>
      </c>
      <c r="E35" s="21" t="s">
        <v>116</v>
      </c>
      <c r="F35" s="21" t="s">
        <v>202</v>
      </c>
      <c r="G35" s="22" t="s">
        <v>203</v>
      </c>
      <c r="H35" s="23">
        <v>60</v>
      </c>
      <c r="I35" s="23">
        <v>60</v>
      </c>
      <c r="J35" s="23"/>
      <c r="K35" s="26">
        <v>120</v>
      </c>
      <c r="L35" s="26">
        <v>20</v>
      </c>
      <c r="M35" s="26"/>
      <c r="N35" s="26"/>
      <c r="O35" s="50"/>
      <c r="P35" s="50"/>
    </row>
  </sheetData>
  <autoFilter ref="A6:P35">
    <extLst/>
  </autoFilter>
  <mergeCells count="22">
    <mergeCell ref="A1:B1"/>
    <mergeCell ref="A2:P2"/>
    <mergeCell ref="A3:N3"/>
    <mergeCell ref="I4:L4"/>
    <mergeCell ref="M4:N4"/>
    <mergeCell ref="I5:K5"/>
    <mergeCell ref="A25:B25"/>
    <mergeCell ref="A26:B26"/>
    <mergeCell ref="A27:B27"/>
    <mergeCell ref="A4:A6"/>
    <mergeCell ref="B4:B6"/>
    <mergeCell ref="C4:C6"/>
    <mergeCell ref="D4:D6"/>
    <mergeCell ref="E4:E6"/>
    <mergeCell ref="F4:F6"/>
    <mergeCell ref="G4:G6"/>
    <mergeCell ref="H4:H6"/>
    <mergeCell ref="L5:L6"/>
    <mergeCell ref="M5:M6"/>
    <mergeCell ref="N5:N6"/>
    <mergeCell ref="O4:O6"/>
    <mergeCell ref="P4:P6"/>
  </mergeCells>
  <dataValidations count="2">
    <dataValidation type="list" allowBlank="1" showInputMessage="1" showErrorMessage="1" sqref="E7 E8 E9 E10 E11 E12 E15 E16 E28">
      <formula1>[3]Sheet2!#REF!</formula1>
    </dataValidation>
    <dataValidation type="list" allowBlank="1" showInputMessage="1" showErrorMessage="1" sqref="D14 E14 D17 D18 D19 D20 D21 D22 D23 E23 D24 E24 D25 E25 D26 E26 D27 E27">
      <formula1>[2]Sheet2!#REF!</formula1>
    </dataValidation>
  </dataValidations>
  <printOptions horizontalCentered="1"/>
  <pageMargins left="0.354166666666667" right="0.314583333333333" top="0.314583333333333" bottom="0.236111111111111" header="0" footer="0"/>
  <pageSetup paperSize="9" scale="6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7:J17"/>
  <sheetViews>
    <sheetView workbookViewId="0">
      <selection activeCell="K11" sqref="K11"/>
    </sheetView>
  </sheetViews>
  <sheetFormatPr defaultColWidth="8.8" defaultRowHeight="14.25"/>
  <cols>
    <col min="4" max="4" width="44" customWidth="1"/>
  </cols>
  <sheetData>
    <row r="7" spans="4:8">
      <c r="D7" s="1" t="s">
        <v>204</v>
      </c>
      <c r="E7" s="2" t="s">
        <v>48</v>
      </c>
      <c r="H7" t="s">
        <v>205</v>
      </c>
    </row>
    <row r="8" spans="4:8">
      <c r="D8" s="1" t="s">
        <v>206</v>
      </c>
      <c r="E8" s="2" t="s">
        <v>207</v>
      </c>
      <c r="H8" t="s">
        <v>208</v>
      </c>
    </row>
    <row r="9" spans="4:10">
      <c r="D9" s="1" t="s">
        <v>209</v>
      </c>
      <c r="E9" s="2" t="s">
        <v>210</v>
      </c>
      <c r="H9" t="s">
        <v>211</v>
      </c>
      <c r="J9" t="s">
        <v>212</v>
      </c>
    </row>
    <row r="10" spans="4:10">
      <c r="D10" s="1" t="s">
        <v>213</v>
      </c>
      <c r="E10" s="2" t="s">
        <v>214</v>
      </c>
      <c r="J10" t="s">
        <v>215</v>
      </c>
    </row>
    <row r="11" spans="4:5">
      <c r="D11" s="1" t="s">
        <v>216</v>
      </c>
      <c r="E11" s="2" t="s">
        <v>217</v>
      </c>
    </row>
    <row r="12" spans="4:5">
      <c r="D12" s="1" t="s">
        <v>218</v>
      </c>
      <c r="E12" s="2" t="s">
        <v>219</v>
      </c>
    </row>
    <row r="13" spans="4:5">
      <c r="D13" s="1" t="s">
        <v>220</v>
      </c>
      <c r="E13" s="2" t="s">
        <v>221</v>
      </c>
    </row>
    <row r="14" spans="4:5">
      <c r="D14" s="1" t="s">
        <v>222</v>
      </c>
      <c r="E14" s="2" t="s">
        <v>223</v>
      </c>
    </row>
    <row r="15" spans="4:5">
      <c r="D15" s="1" t="s">
        <v>224</v>
      </c>
      <c r="E15" s="2" t="s">
        <v>225</v>
      </c>
    </row>
    <row r="16" spans="4:5">
      <c r="D16" s="1" t="s">
        <v>226</v>
      </c>
      <c r="E16" s="2" t="s">
        <v>72</v>
      </c>
    </row>
    <row r="17" spans="4:4">
      <c r="D17" s="1" t="s">
        <v>227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中央435万元</vt:lpstr>
      <vt:lpstr>项目计划表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2022-08-31T00:42:00Z</dcterms:created>
  <dcterms:modified xsi:type="dcterms:W3CDTF">2023-07-03T07:40:33Z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5A4F5CCDF7934A0CAB27D2F7735F1B31_13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